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fileSharing readOnlyRecommended="1"/>
  <workbookPr filterPrivacy="1" codeName="ThisWorkbook"/>
  <xr:revisionPtr revIDLastSave="0" documentId="8_{3D009416-CE63-4E0C-96A0-E28A8CED5B96}" xr6:coauthVersionLast="47" xr6:coauthVersionMax="47" xr10:uidLastSave="{00000000-0000-0000-0000-000000000000}"/>
  <bookViews>
    <workbookView xWindow="-98" yWindow="-98" windowWidth="21795" windowHeight="13875" firstSheet="6" activeTab="6" xr2:uid="{B02100CC-4347-412A-A637-8DCCF91888D9}"/>
  </bookViews>
  <sheets>
    <sheet name="Cover" sheetId="22" r:id="rId1"/>
    <sheet name="Overview" sheetId="4" r:id="rId2"/>
    <sheet name="Conceptual_Model" sheetId="33" r:id="rId3"/>
    <sheet name="PR24_DD_PCLs" sheetId="36" r:id="rId4"/>
    <sheet name="PR19_PCLs" sheetId="6" r:id="rId5"/>
    <sheet name="F_Inputs" sheetId="50" r:id="rId6"/>
    <sheet name="F_Inputs_Formatted" sheetId="27" r:id="rId7"/>
    <sheet name="Overrides" sheetId="29" r:id="rId8"/>
    <sheet name="FD_Input_Final_Data" sheetId="30" r:id="rId9"/>
    <sheet name="Additional_Analysis " sheetId="31" r:id="rId10"/>
    <sheet name="Output_Final_PCLs" sheetId="32" r:id="rId11"/>
    <sheet name="F_Outputs&gt;&gt;&gt;" sheetId="37" r:id="rId12"/>
    <sheet name="F_Outputs_Mapping" sheetId="39" r:id="rId13"/>
    <sheet name="F_Outputs_Prep" sheetId="40" r:id="rId14"/>
    <sheet name="F_Outputs" sheetId="16" r:id="rId15"/>
    <sheet name="FD_Lists" sheetId="48" r:id="rId16"/>
  </sheets>
  <definedNames>
    <definedName name="\0">#REF!</definedName>
    <definedName name="\A">#REF!</definedName>
    <definedName name="\C">#REF!</definedName>
    <definedName name="\P">#REF!</definedName>
    <definedName name="\Q">#REF!</definedName>
    <definedName name="\V">#REF!</definedName>
    <definedName name="\X">#REF!</definedName>
    <definedName name="\Z">#REF!</definedName>
    <definedName name="____net1" localSheetId="5" hidden="1">{"NET",#N/A,FALSE,"401C11"}</definedName>
    <definedName name="____net1" localSheetId="6" hidden="1">{"NET",#N/A,FALSE,"401C11"}</definedName>
    <definedName name="____net1" localSheetId="14" hidden="1">{"NET",#N/A,FALSE,"401C11"}</definedName>
    <definedName name="____net1" localSheetId="13" hidden="1">{"NET",#N/A,FALSE,"401C11"}</definedName>
    <definedName name="____net1" localSheetId="8" hidden="1">{"NET",#N/A,FALSE,"401C11"}</definedName>
    <definedName name="____net1" localSheetId="15" hidden="1">{"NET",#N/A,FALSE,"401C11"}</definedName>
    <definedName name="____net1" localSheetId="7" hidden="1">{"NET",#N/A,FALSE,"401C11"}</definedName>
    <definedName name="____net1" localSheetId="4" hidden="1">{"NET",#N/A,FALSE,"401C11"}</definedName>
    <definedName name="____net1" hidden="1">{"NET",#N/A,FALSE,"401C11"}</definedName>
    <definedName name="___INDEX_SHEET___ASAP_Utilities">#REF!</definedName>
    <definedName name="__123Graph_A" localSheetId="5" hidden="1">#REF!</definedName>
    <definedName name="__123Graph_A" localSheetId="15" hidden="1">#REF!</definedName>
    <definedName name="__123Graph_A" hidden="1">#REF!</definedName>
    <definedName name="__123Graph_AHSIZE" hidden="1">#REF!</definedName>
    <definedName name="__123Graph_B" localSheetId="15" hidden="1">#REF!</definedName>
    <definedName name="__123Graph_B" hidden="1">#REF!</definedName>
    <definedName name="__123Graph_BHSIZE" hidden="1">#REF!</definedName>
    <definedName name="__123Graph_C" localSheetId="15" hidden="1">#REF!</definedName>
    <definedName name="__123Graph_C" hidden="1">#REF!</definedName>
    <definedName name="__123Graph_CHSIZE" hidden="1">#REF!</definedName>
    <definedName name="__123Graph_X" hidden="1">#REF!</definedName>
    <definedName name="__123Graph_XHSIZE" hidden="1">#REF!</definedName>
    <definedName name="__net1" localSheetId="5" hidden="1">{"NET",#N/A,FALSE,"401C11"}</definedName>
    <definedName name="__net1" localSheetId="6" hidden="1">{"NET",#N/A,FALSE,"401C11"}</definedName>
    <definedName name="__net1" localSheetId="14" hidden="1">{"NET",#N/A,FALSE,"401C11"}</definedName>
    <definedName name="__net1" localSheetId="13" hidden="1">{"NET",#N/A,FALSE,"401C11"}</definedName>
    <definedName name="__net1" localSheetId="8" hidden="1">{"NET",#N/A,FALSE,"401C11"}</definedName>
    <definedName name="__net1" localSheetId="15" hidden="1">{"NET",#N/A,FALSE,"401C11"}</definedName>
    <definedName name="__net1" localSheetId="7" hidden="1">{"NET",#N/A,FALSE,"401C11"}</definedName>
    <definedName name="__net1" localSheetId="4" hidden="1">{"NET",#N/A,FALSE,"401C11"}</definedName>
    <definedName name="__net1" hidden="1">{"NET",#N/A,FALSE,"401C11"}</definedName>
    <definedName name="_1___Data_table_for_graph___Leakage___AR4__AR3__AR2__AR1_and_Ofwat_leakage_targets">#REF!</definedName>
    <definedName name="_1__Data_table_for_graph___meter_penetration___AR4__AR3__AR2__and_AR1">#REF!</definedName>
    <definedName name="_1__Graph___meter_penetration___AR4__AR3__AR2__and_AR1">#REF!</definedName>
    <definedName name="_1_0__123Grap" localSheetId="15" hidden="1">#REF!</definedName>
    <definedName name="_1_0__123Grap" hidden="1">#REF!</definedName>
    <definedName name="_1_123Grap" localSheetId="15" hidden="1">#REF!</definedName>
    <definedName name="_1_123Grap" hidden="1">#REF!</definedName>
    <definedName name="_1_8_4_Step2">#REF!</definedName>
    <definedName name="_123Graph_F" localSheetId="15" hidden="1">#REF!</definedName>
    <definedName name="_123Graph_F" hidden="1">#REF!</definedName>
    <definedName name="_1st_model_column_flag">#REF!</definedName>
    <definedName name="_2__Graph___Leakage_AR4__AR3__AR2__AR1_and_Ofwat_leakage_targets">#REF!</definedName>
    <definedName name="_2__Graph___meter_penetration___AR4__AR3__AR2__and_AR1">#REF!</definedName>
    <definedName name="_2_0__123Grap" hidden="1">#REF!</definedName>
    <definedName name="_2_123Grap" hidden="1">#REF!</definedName>
    <definedName name="_2020_25_RCV___nominal.ADDN1">#REF!</definedName>
    <definedName name="_2020_25_RCV___nominal.ADDN1.BEG">#REF!</definedName>
    <definedName name="_2020_25_RCV___nominal.ADDN2">#REF!</definedName>
    <definedName name="_2020_25_RCV___nominal.ADDN2.BEG">#REF!</definedName>
    <definedName name="_2020_25_RCV___nominal.BR">#REF!</definedName>
    <definedName name="_2020_25_RCV___nominal.BR.BEG">#REF!</definedName>
    <definedName name="_2020_25_RCV___nominal.WN">#REF!</definedName>
    <definedName name="_2020_25_RCV___nominal.WN.BEG">#REF!</definedName>
    <definedName name="_2020_25_RCV___nominal.WR">#REF!</definedName>
    <definedName name="_2020_25_RCV___nominal.WR.BEG">#REF!</definedName>
    <definedName name="_2020_25_RCV___nominal.WWN">#REF!</definedName>
    <definedName name="_2020_25_RCV___nominal.WWN.BEG">#REF!</definedName>
    <definedName name="_2020_25_RCV___not_negative_check.ADDN1">#REF!</definedName>
    <definedName name="_2020_25_RCV___not_negative_check.ADDN2">#REF!</definedName>
    <definedName name="_2020_25_RCV___not_negative_check.BR">#REF!</definedName>
    <definedName name="_2020_25_RCV___not_negative_check.WN">#REF!</definedName>
    <definedName name="_2020_25_RCV___not_negative_check.WR">#REF!</definedName>
    <definedName name="_2020_25_RCV___not_negative_check.WWN">#REF!</definedName>
    <definedName name="_2020_25_RCV___not_negative_check_overall.ADDN1">#REF!</definedName>
    <definedName name="_2020_25_RCV___not_negative_check_overall.ADDN2">#REF!</definedName>
    <definedName name="_2020_25_RCV___not_negative_check_overall.BR">#REF!</definedName>
    <definedName name="_2020_25_RCV___not_negative_check_overall.WN">#REF!</definedName>
    <definedName name="_2020_25_RCV___not_negative_check_overall.WR">#REF!</definedName>
    <definedName name="_2020_25_RCV___not_negative_check_overall.WWN">#REF!</definedName>
    <definedName name="_2020_25_RCV___opening_plus_movement___nominal.ADDN1">#REF!</definedName>
    <definedName name="_2020_25_RCV___opening_plus_movement___nominal.ADDN2">#REF!</definedName>
    <definedName name="_2020_25_RCV___opening_plus_movement___nominal.BR">#REF!</definedName>
    <definedName name="_2020_25_RCV___opening_plus_movement___nominal.WN">#REF!</definedName>
    <definedName name="_2020_25_RCV___opening_plus_movement___nominal.WR">#REF!</definedName>
    <definedName name="_2020_25_RCV___opening_plus_movement___nominal.WWN">#REF!</definedName>
    <definedName name="_2020_25_RCV___real.ADDN1">#REF!</definedName>
    <definedName name="_2020_25_RCV___real.ADDN2">#REF!</definedName>
    <definedName name="_2020_25_RCV___real.BR">#REF!</definedName>
    <definedName name="_2020_25_RCV___real.WN">#REF!</definedName>
    <definedName name="_2020_25_RCV___real.WR">#REF!</definedName>
    <definedName name="_2020_25_RCV___real.WWN">#REF!</definedName>
    <definedName name="_2020_25_RCV_initial_balance___nominal.ADDN1">#REF!</definedName>
    <definedName name="_2020_25_RCV_initial_balance___nominal.ADDN2">#REF!</definedName>
    <definedName name="_2020_25_RCV_initial_balance___nominal.BR">#REF!</definedName>
    <definedName name="_2020_25_RCV_initial_balance___nominal.WN">#REF!</definedName>
    <definedName name="_2020_25_RCV_initial_balance___nominal.WR">#REF!</definedName>
    <definedName name="_2020_25_RCV_initial_balance___nominal.WWN">#REF!</definedName>
    <definedName name="_2020_25_RCV_initial_balance___not_negative_check.ADDN1">#REF!</definedName>
    <definedName name="_2020_25_RCV_initial_balance___not_negative_check.ADDN2">#REF!</definedName>
    <definedName name="_2020_25_RCV_initial_balance___not_negative_check.BR">#REF!</definedName>
    <definedName name="_2020_25_RCV_initial_balance___not_negative_check.WN">#REF!</definedName>
    <definedName name="_2020_25_RCV_initial_balance___not_negative_check.WR">#REF!</definedName>
    <definedName name="_2020_25_RCV_initial_balance___not_negative_check.WWN">#REF!</definedName>
    <definedName name="_2020_25_RCV_initial_balance___not_negative_check_overall.ADDN1">#REF!</definedName>
    <definedName name="_2020_25_RCV_initial_balance___not_negative_check_overall.ADDN2">#REF!</definedName>
    <definedName name="_2020_25_RCV_initial_balance___not_negative_check_overall.BR">#REF!</definedName>
    <definedName name="_2020_25_RCV_initial_balance___not_negative_check_overall.WN">#REF!</definedName>
    <definedName name="_2020_25_RCV_initial_balance___not_negative_check_overall.WR">#REF!</definedName>
    <definedName name="_2020_25_RCV_initial_balance___not_negative_check_overall.WWN">#REF!</definedName>
    <definedName name="_2020_25_RCV_initial_balance___wholesale___nominal">#REF!</definedName>
    <definedName name="_2020_25_RCV_run_off___nominal.ADDN1">#REF!</definedName>
    <definedName name="_2020_25_RCV_run_off___nominal.ADDN2">#REF!</definedName>
    <definedName name="_2020_25_RCV_run_off___nominal.BR">#REF!</definedName>
    <definedName name="_2020_25_RCV_run_off___nominal.WN">#REF!</definedName>
    <definedName name="_2020_25_RCV_run_off___nominal.WR">#REF!</definedName>
    <definedName name="_2020_25_RCV_run_off___nominal.WWN">#REF!</definedName>
    <definedName name="_2020_25_RCV_run_off___real.ADDN1">#REF!</definedName>
    <definedName name="_2020_25_RCV_run_off___real.ADDN2">#REF!</definedName>
    <definedName name="_2020_25_RCV_run_off___real.BR">#REF!</definedName>
    <definedName name="_2020_25_RCV_run_off___real.WN">#REF!</definedName>
    <definedName name="_2020_25_RCV_run_off___real.WR">#REF!</definedName>
    <definedName name="_2020_25_RCV_run_off___real.WWN">#REF!</definedName>
    <definedName name="_3__Table_of_Leakage__Ml_d__percent_change_since_AR3__AR2__AR1">#REF!</definedName>
    <definedName name="_3__Table_of_meter_penetration_percent_change_since_AR3__AR2_and_AR1">#REF!</definedName>
    <definedName name="_3_0_S" hidden="1">#REF!</definedName>
    <definedName name="_3_123Grap" hidden="1">#REF!</definedName>
    <definedName name="_3_8_4_Step2">#REF!</definedName>
    <definedName name="_34_123Grap" hidden="1">#REF!</definedName>
    <definedName name="_42S" hidden="1">#REF!</definedName>
    <definedName name="_4S" hidden="1">#REF!</definedName>
    <definedName name="_5_0__123Grap" hidden="1">#REF!</definedName>
    <definedName name="_6_0_S" hidden="1">#REF!</definedName>
    <definedName name="_6_123Grap" hidden="1">#REF!</definedName>
    <definedName name="_8_123Grap" hidden="1">#REF!</definedName>
    <definedName name="_8S" hidden="1">#REF!</definedName>
    <definedName name="_Amp1">#REF!</definedName>
    <definedName name="_AtRisk_SimSetting_AutomaticallyGenerateReports">FALSE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MacroRecalculationBehavior">0</definedName>
    <definedName name="_AtRisk_SimSetting_RandomNumberGenerator">0</definedName>
    <definedName name="_AtRisk_SimSetting_ReportOptionCustomItemsCount">0</definedName>
    <definedName name="_AtRisk_SimSetting_ReportOptionDataMode">1</definedName>
    <definedName name="_AtRisk_SimSetting_ReportOptionReportMultiSimType">1</definedName>
    <definedName name="_AtRisk_SimSetting_ReportOptionReportPlacement">1</definedName>
    <definedName name="_AtRisk_SimSetting_ReportOptionReportSelection">257</definedName>
    <definedName name="_AtRisk_SimSetting_ReportOptionReportsFileType">1</definedName>
    <definedName name="_AtRisk_SimSetting_ReportOptionSelectiveQR">FALSE</definedName>
    <definedName name="_AtRisk_SimSetting_ReportsList">257</definedName>
    <definedName name="_AtRisk_SimSetting_ShowSimulationProgressWindow">TRUE</definedName>
    <definedName name="_AtRisk_SimSetting_SimNameCount">0</definedName>
    <definedName name="_AtRisk_SimSetting_SmartSensitivityAnalysisEnabled">TRUE</definedName>
    <definedName name="_AtRisk_SimSetting_StatisticFunctionUpdating">1</definedName>
    <definedName name="_AtRisk_SimSetting_StdRecalcActiveSimulationNumber">1</definedName>
    <definedName name="_AtRisk_SimSetting_StdRecalcBehavior">1</definedName>
    <definedName name="_AtRisk_SimSetting_StdRecalcWithoutRiskStatic">0</definedName>
    <definedName name="_AtRisk_SimSetting_StdRecalcWithoutRiskStaticPercentile">0.5</definedName>
    <definedName name="_BYr3">#REF!</definedName>
    <definedName name="_Dec02">#REF!</definedName>
    <definedName name="_Dist_Values" localSheetId="6" hidden="1">#REF!</definedName>
    <definedName name="_Dist_Values" localSheetId="13" hidden="1">#REF!</definedName>
    <definedName name="_Dist_Values" localSheetId="8" hidden="1">#REF!</definedName>
    <definedName name="_Dist_Values" localSheetId="15" hidden="1">#REF!</definedName>
    <definedName name="_Dist_Values" localSheetId="7" hidden="1">#REF!</definedName>
    <definedName name="_Dist_Values" hidden="1">#REF!</definedName>
    <definedName name="_Feb03">#REF!</definedName>
    <definedName name="_Fill" localSheetId="6" hidden="1">#REF!</definedName>
    <definedName name="_Fill" localSheetId="13" hidden="1">#REF!</definedName>
    <definedName name="_Fill" localSheetId="8" hidden="1">#REF!</definedName>
    <definedName name="_Fill" localSheetId="15" hidden="1">#REF!</definedName>
    <definedName name="_Fill" localSheetId="7" hidden="1">#REF!</definedName>
    <definedName name="_Fill" hidden="1">#REF!</definedName>
    <definedName name="_xlnm._FilterDatabase" localSheetId="6" hidden="1">F_Inputs_Formatted!$A$4:$AH$55</definedName>
    <definedName name="_xlnm._FilterDatabase" localSheetId="14" hidden="1">F_Outputs!$A$3:$X$112</definedName>
    <definedName name="_xlnm._FilterDatabase" localSheetId="13" hidden="1">F_Outputs_Prep!$B$4:$AH$21</definedName>
    <definedName name="_xlnm._FilterDatabase" localSheetId="8" hidden="1">FD_Input_Final_Data!$B$4:$AH$55</definedName>
    <definedName name="_xlnm._FilterDatabase" localSheetId="10" hidden="1">Output_Final_PCLs!$B$6:$U$6</definedName>
    <definedName name="_xlnm._FilterDatabase" localSheetId="3" hidden="1">PR24_DD_PCLs!$B$6:$U$23</definedName>
    <definedName name="_Jan03">#REF!</definedName>
    <definedName name="_Key1" localSheetId="5" hidden="1">#REF!</definedName>
    <definedName name="_Key1" localSheetId="6" hidden="1">#REF!</definedName>
    <definedName name="_Key1" localSheetId="13" hidden="1">#REF!</definedName>
    <definedName name="_Key1" localSheetId="8" hidden="1">#REF!</definedName>
    <definedName name="_Key1" localSheetId="15" hidden="1">#REF!</definedName>
    <definedName name="_Key1" localSheetId="7" hidden="1">#REF!</definedName>
    <definedName name="_Key1" hidden="1">#REF!</definedName>
    <definedName name="_Key2" localSheetId="6" hidden="1">#REF!</definedName>
    <definedName name="_Key2" localSheetId="13" hidden="1">#REF!</definedName>
    <definedName name="_Key2" localSheetId="8" hidden="1">#REF!</definedName>
    <definedName name="_Key2" localSheetId="15" hidden="1">#REF!</definedName>
    <definedName name="_Key2" localSheetId="7" hidden="1">#REF!</definedName>
    <definedName name="_Key2" hidden="1">#REF!</definedName>
    <definedName name="_mQg3710">OFFSET(#REF!,0,#REF!,1,#REF!)</definedName>
    <definedName name="_mQg3810">OFFSET(#REF!,0,#REF!,1,#REF!)</definedName>
    <definedName name="_mQg57">OFFSET(#REF!,0,#REF!,1,#REF!)</definedName>
    <definedName name="_net1" localSheetId="5" hidden="1">{"NET",#N/A,FALSE,"401C11"}</definedName>
    <definedName name="_net1" localSheetId="6" hidden="1">{"NET",#N/A,FALSE,"401C11"}</definedName>
    <definedName name="_net1" localSheetId="14" hidden="1">{"NET",#N/A,FALSE,"401C11"}</definedName>
    <definedName name="_net1" localSheetId="13" hidden="1">{"NET",#N/A,FALSE,"401C11"}</definedName>
    <definedName name="_net1" localSheetId="8" hidden="1">{"NET",#N/A,FALSE,"401C11"}</definedName>
    <definedName name="_net1" localSheetId="15" hidden="1">{"NET",#N/A,FALSE,"401C11"}</definedName>
    <definedName name="_net1" localSheetId="7" hidden="1">{"NET",#N/A,FALSE,"401C11"}</definedName>
    <definedName name="_net1" localSheetId="4" hidden="1">{"NET",#N/A,FALSE,"401C11"}</definedName>
    <definedName name="_net1" hidden="1">{"NET",#N/A,FALSE,"401C11"}</definedName>
    <definedName name="_Order1">255</definedName>
    <definedName name="_Order2">255</definedName>
    <definedName name="_Sort" localSheetId="5" hidden="1">#REF!</definedName>
    <definedName name="_Sort" localSheetId="6" hidden="1">#REF!</definedName>
    <definedName name="_Sort" localSheetId="13" hidden="1">#REF!</definedName>
    <definedName name="_Sort" localSheetId="8" hidden="1">#REF!</definedName>
    <definedName name="_Sort" localSheetId="15" hidden="1">#REF!</definedName>
    <definedName name="_Sort" localSheetId="7" hidden="1">#REF!</definedName>
    <definedName name="_Sort" hidden="1">#REF!</definedName>
    <definedName name="_SYr3">#REF!</definedName>
    <definedName name="_UYr3">#REF!</definedName>
    <definedName name="a" localSheetId="5" hidden="1">{"CHARGE",#N/A,FALSE,"401C11"}</definedName>
    <definedName name="a" localSheetId="6" hidden="1">{"CHARGE",#N/A,FALSE,"401C11"}</definedName>
    <definedName name="a" localSheetId="14" hidden="1">{"CHARGE",#N/A,FALSE,"401C11"}</definedName>
    <definedName name="a" localSheetId="13" hidden="1">{"CHARGE",#N/A,FALSE,"401C11"}</definedName>
    <definedName name="a" localSheetId="8" hidden="1">{"CHARGE",#N/A,FALSE,"401C11"}</definedName>
    <definedName name="a" localSheetId="15" hidden="1">{"CHARGE",#N/A,FALSE,"401C11"}</definedName>
    <definedName name="a" localSheetId="7" hidden="1">{"CHARGE",#N/A,FALSE,"401C11"}</definedName>
    <definedName name="a" localSheetId="4" hidden="1">{"CHARGE",#N/A,FALSE,"401C11"}</definedName>
    <definedName name="a" hidden="1">{"CHARGE",#N/A,FALSE,"401C11"}</definedName>
    <definedName name="A_A_H">#REF!</definedName>
    <definedName name="A_A_L">#REF!</definedName>
    <definedName name="A_A_M">#REF!</definedName>
    <definedName name="A_AL_W">#REF!</definedName>
    <definedName name="A_AW_H">#REF!</definedName>
    <definedName name="A_AW_L">#REF!</definedName>
    <definedName name="A_AW_M">#REF!</definedName>
    <definedName name="A_E">#REF!</definedName>
    <definedName name="A_G">#REF!</definedName>
    <definedName name="A_H">#REF!</definedName>
    <definedName name="A_H_No">#REF!</definedName>
    <definedName name="A_L">#REF!</definedName>
    <definedName name="A_L_No">#REF!</definedName>
    <definedName name="A_M">#REF!</definedName>
    <definedName name="A_M_No">#REF!</definedName>
    <definedName name="A_N_No">#REF!</definedName>
    <definedName name="A_W">#REF!</definedName>
    <definedName name="aa" localSheetId="5" hidden="1">{"CHARGE",#N/A,FALSE,"401C11"}</definedName>
    <definedName name="aa" localSheetId="6" hidden="1">{"CHARGE",#N/A,FALSE,"401C11"}</definedName>
    <definedName name="aa" localSheetId="14" hidden="1">{"CHARGE",#N/A,FALSE,"401C11"}</definedName>
    <definedName name="aa" localSheetId="13" hidden="1">{"CHARGE",#N/A,FALSE,"401C11"}</definedName>
    <definedName name="aa" localSheetId="8" hidden="1">{"CHARGE",#N/A,FALSE,"401C11"}</definedName>
    <definedName name="aa" localSheetId="15" hidden="1">{"CHARGE",#N/A,FALSE,"401C11"}</definedName>
    <definedName name="aa" localSheetId="7" hidden="1">{"CHARGE",#N/A,FALSE,"401C11"}</definedName>
    <definedName name="aa" localSheetId="4" hidden="1">{"CHARGE",#N/A,FALSE,"401C11"}</definedName>
    <definedName name="aa" hidden="1">{"CHARGE",#N/A,FALSE,"401C11"}</definedName>
    <definedName name="aaa" localSheetId="5" hidden="1">{"CHARGE",#N/A,FALSE,"401C11"}</definedName>
    <definedName name="aaa" localSheetId="6" hidden="1">{"CHARGE",#N/A,FALSE,"401C11"}</definedName>
    <definedName name="aaa" localSheetId="14" hidden="1">{"CHARGE",#N/A,FALSE,"401C11"}</definedName>
    <definedName name="aaa" localSheetId="13" hidden="1">{"CHARGE",#N/A,FALSE,"401C11"}</definedName>
    <definedName name="aaa" localSheetId="8" hidden="1">{"CHARGE",#N/A,FALSE,"401C11"}</definedName>
    <definedName name="aaa" localSheetId="15" hidden="1">{"CHARGE",#N/A,FALSE,"401C11"}</definedName>
    <definedName name="aaa" localSheetId="7" hidden="1">{"CHARGE",#N/A,FALSE,"401C11"}</definedName>
    <definedName name="aaa" localSheetId="4" hidden="1">{"CHARGE",#N/A,FALSE,"401C11"}</definedName>
    <definedName name="aaa" hidden="1">{"CHARGE",#N/A,FALSE,"401C11"}</definedName>
    <definedName name="aaaa" localSheetId="5" hidden="1">{"CHARGE",#N/A,FALSE,"401C11"}</definedName>
    <definedName name="aaaa" localSheetId="6" hidden="1">{"CHARGE",#N/A,FALSE,"401C11"}</definedName>
    <definedName name="aaaa" localSheetId="14" hidden="1">{"CHARGE",#N/A,FALSE,"401C11"}</definedName>
    <definedName name="aaaa" localSheetId="13" hidden="1">{"CHARGE",#N/A,FALSE,"401C11"}</definedName>
    <definedName name="aaaa" localSheetId="8" hidden="1">{"CHARGE",#N/A,FALSE,"401C11"}</definedName>
    <definedName name="aaaa" localSheetId="15" hidden="1">{"CHARGE",#N/A,FALSE,"401C11"}</definedName>
    <definedName name="aaaa" localSheetId="7" hidden="1">{"CHARGE",#N/A,FALSE,"401C11"}</definedName>
    <definedName name="aaaa" localSheetId="4" hidden="1">{"CHARGE",#N/A,FALSE,"401C11"}</definedName>
    <definedName name="aaaa" hidden="1">{"CHARGE",#N/A,FALSE,"401C11"}</definedName>
    <definedName name="abc" localSheetId="5" hidden="1">{"NET",#N/A,FALSE,"401C11"}</definedName>
    <definedName name="abc" localSheetId="6" hidden="1">{"NET",#N/A,FALSE,"401C11"}</definedName>
    <definedName name="abc" localSheetId="14" hidden="1">{"NET",#N/A,FALSE,"401C11"}</definedName>
    <definedName name="abc" localSheetId="13" hidden="1">{"NET",#N/A,FALSE,"401C11"}</definedName>
    <definedName name="abc" localSheetId="8" hidden="1">{"NET",#N/A,FALSE,"401C11"}</definedName>
    <definedName name="abc" localSheetId="15" hidden="1">{"NET",#N/A,FALSE,"401C11"}</definedName>
    <definedName name="abc" localSheetId="7" hidden="1">{"NET",#N/A,FALSE,"401C11"}</definedName>
    <definedName name="abc" localSheetId="4" hidden="1">{"NET",#N/A,FALSE,"401C11"}</definedName>
    <definedName name="abc" hidden="1">{"NET",#N/A,FALSE,"401C11"}</definedName>
    <definedName name="AccessDatabase" hidden="1">"C:\Budgets\2003\NM and VS BP forecast 2003 NM37 VS197 311002 v1.mdb"</definedName>
    <definedName name="Active_____of_dividends_issued_as_scrip_shares">#REF!</definedName>
    <definedName name="Active_____of_ILD">#REF!</definedName>
    <definedName name="Active_____of_ordinary_dividends_paid_as_interim_dividend">#REF!</definedName>
    <definedName name="Active___2020_25_RCV_opening_balance___real.ADDN1">#REF!</definedName>
    <definedName name="Active___2020_25_RCV_opening_balance___real.ADDN2">#REF!</definedName>
    <definedName name="Active___2020_25_RCV_opening_balance___real.BR">#REF!</definedName>
    <definedName name="Active___2020_25_RCV_opening_balance___real.WN">#REF!</definedName>
    <definedName name="Active___2020_25_RCV_opening_balance___real.WR">#REF!</definedName>
    <definedName name="Active___2020_25_RCV_opening_balance___real.WWN">#REF!</definedName>
    <definedName name="Active___accounting_charge_included_in_regulatory_accounts_for_Defined_Contribution_schemes___charge_for_DC_schemes___control___real.ADDN1">#REF!</definedName>
    <definedName name="Active___accounting_charge_included_in_regulatory_accounts_for_Defined_Contribution_schemes___charge_for_DC_schemes___control___real.ADDN2">#REF!</definedName>
    <definedName name="Active___accounting_charge_included_in_regulatory_accounts_for_Defined_Contribution_schemes___charge_for_DC_schemes___control___real.BR">#REF!</definedName>
    <definedName name="Active___accounting_charge_included_in_regulatory_accounts_for_Defined_Contribution_schemes___charge_for_DC_schemes___control___real.WN">#REF!</definedName>
    <definedName name="Active___accounting_charge_included_in_regulatory_accounts_for_Defined_Contribution_schemes___charge_for_DC_schemes___control___real.WR">#REF!</definedName>
    <definedName name="Active___accounting_charge_included_in_regulatory_accounts_for_Defined_Contribution_schemes___charge_for_DC_schemes___control___real.WWN">#REF!</definedName>
    <definedName name="Active___actual_opening_Fixed_rate_debt___nominal.ADDN1">#REF!</definedName>
    <definedName name="Active___actual_opening_Fixed_rate_debt___nominal.ADDN2">#REF!</definedName>
    <definedName name="Active___actual_opening_Fixed_rate_debt___nominal.BR">#REF!</definedName>
    <definedName name="Active___actual_opening_Fixed_rate_debt___nominal.WN">#REF!</definedName>
    <definedName name="Active___actual_opening_Fixed_rate_debt___nominal.WR">#REF!</definedName>
    <definedName name="Active___actual_opening_Fixed_rate_debt___nominal.WWN">#REF!</definedName>
    <definedName name="Active___actual_opening_Floating_rate_debt___nominal.ADDN1">#REF!</definedName>
    <definedName name="Active___actual_opening_Floating_rate_debt___nominal.ADDN2">#REF!</definedName>
    <definedName name="Active___actual_opening_Floating_rate_debt___nominal.BR">#REF!</definedName>
    <definedName name="Active___actual_opening_Floating_rate_debt___nominal.WN">#REF!</definedName>
    <definedName name="Active___actual_opening_Floating_rate_debt___nominal.WR">#REF!</definedName>
    <definedName name="Active___actual_opening_Floating_rate_debt___nominal.WWN">#REF!</definedName>
    <definedName name="Active___actual_opening_index_linked_debt___nominal.ADDN1">#REF!</definedName>
    <definedName name="Active___actual_opening_index_linked_debt___nominal.ADDN2">#REF!</definedName>
    <definedName name="Active___actual_opening_index_linked_debt___nominal.BR">#REF!</definedName>
    <definedName name="Active___actual_opening_index_linked_debt___nominal.WN">#REF!</definedName>
    <definedName name="Active___actual_opening_index_linked_debt___nominal.WR">#REF!</definedName>
    <definedName name="Active___actual_opening_index_linked_debt___nominal.WWN">#REF!</definedName>
    <definedName name="Active___adjustment_to_tax_payment___control___nominal.ADDN1">#REF!</definedName>
    <definedName name="Active___adjustment_to_tax_payment___control___nominal.ADDN2">#REF!</definedName>
    <definedName name="Active___adjustment_to_tax_payment___control___nominal.BR">#REF!</definedName>
    <definedName name="Active___adjustment_to_tax_payment___control___nominal.WN">#REF!</definedName>
    <definedName name="Active___adjustment_to_tax_payment___control___nominal.WR">#REF!</definedName>
    <definedName name="Active___adjustment_to_tax_payment___control___nominal.WWN">#REF!</definedName>
    <definedName name="Active___Adjustment_to_Wholesale_revenue_requirement___real.ADDN1">#REF!</definedName>
    <definedName name="Active___Adjustment_to_Wholesale_revenue_requirement___real.ADDN2">#REF!</definedName>
    <definedName name="Active___Adjustment_to_Wholesale_revenue_requirement___real.BR">#REF!</definedName>
    <definedName name="Active___Adjustment_to_Wholesale_revenue_requirement___real.WN">#REF!</definedName>
    <definedName name="Active___Adjustment_to_Wholesale_revenue_requirement___real.WR">#REF!</definedName>
    <definedName name="Active___Adjustment_to_Wholesale_revenue_requirement___real.WWN">#REF!</definedName>
    <definedName name="Active___Allowable_depreciation_on_capitalised_revenue_expenditure__infra___non_infra____control___nominal.ADDN1">#REF!</definedName>
    <definedName name="Active___Allowable_depreciation_on_capitalised_revenue_expenditure__infra___non_infra____control___nominal.ADDN2">#REF!</definedName>
    <definedName name="Active___Allowable_depreciation_on_capitalised_revenue_expenditure__infra___non_infra____control___nominal.BR">#REF!</definedName>
    <definedName name="Active___Allowable_depreciation_on_capitalised_revenue_expenditure__infra___non_infra____control___nominal.WN">#REF!</definedName>
    <definedName name="Active___Allowable_depreciation_on_capitalised_revenue_expenditure__infra___non_infra____control___nominal.WR">#REF!</definedName>
    <definedName name="Active___Allowable_depreciation_on_capitalised_revenue_expenditure__infra___non_infra____control___nominal.WWN">#REF!</definedName>
    <definedName name="Active___Allowed_depreciation___Business___nominal">#REF!</definedName>
    <definedName name="Active___Alternative_revenue_value___nominal.ADDN1">#REF!</definedName>
    <definedName name="Active___Alternative_revenue_value___nominal.ADDN2">#REF!</definedName>
    <definedName name="Active___Alternative_revenue_value___nominal.BR">#REF!</definedName>
    <definedName name="Active___Alternative_revenue_value___nominal.WN">#REF!</definedName>
    <definedName name="Active___Alternative_revenue_value___nominal.WR">#REF!</definedName>
    <definedName name="Active___Alternative_revenue_value___nominal.WWN">#REF!</definedName>
    <definedName name="Active___Alternative_revenue_value___real.ADDN1">#REF!</definedName>
    <definedName name="Active___Alternative_revenue_value___real.ADDN2">#REF!</definedName>
    <definedName name="Active___Alternative_revenue_value___real.BR">#REF!</definedName>
    <definedName name="Active___Alternative_revenue_value___real.WN">#REF!</definedName>
    <definedName name="Active___Alternative_revenue_value___real.WR">#REF!</definedName>
    <definedName name="Active___Alternative_revenue_value___real.WWN">#REF!</definedName>
    <definedName name="Active___bank_interest_rate__receivable_.ADDN1">#REF!</definedName>
    <definedName name="Active___bank_interest_rate__receivable_.ADDN2">#REF!</definedName>
    <definedName name="Active___bank_interest_rate__receivable_.BR">#REF!</definedName>
    <definedName name="Active___bank_interest_rate__receivable_.WN">#REF!</definedName>
    <definedName name="Active___bank_interest_rate__receivable_.WR">#REF!</definedName>
    <definedName name="Active___bank_interest_rate__receivable_.WWN">#REF!</definedName>
    <definedName name="Active___Base_revenue_for_2024_25___real.ADDN1">#REF!</definedName>
    <definedName name="Active___Base_revenue_for_2024_25___real.ADDN2">#REF!</definedName>
    <definedName name="Active___Base_revenue_for_2024_25___real.BR">#REF!</definedName>
    <definedName name="Active___Base_revenue_for_2024_25___real.WN">#REF!</definedName>
    <definedName name="Active___Base_revenue_for_2024_25___real.WR">#REF!</definedName>
    <definedName name="Active___Base_revenue_for_2024_25___real.WWN">#REF!</definedName>
    <definedName name="Active___Blended_interest_rate_on_change_in_borrowings">#REF!</definedName>
    <definedName name="Active___Busines_retail_Advance_receipts_creditor_days_unmeasured">#REF!</definedName>
    <definedName name="Active___Busines_retail_Measured_income_accrual_rate">#REF!</definedName>
    <definedName name="Active___Business__retail_total_allowed_depreciation___real">#REF!</definedName>
    <definedName name="Active___Business_Advance_Receipts_Weighting___Unmeasured">#REF!</definedName>
    <definedName name="Active___Business_Measured_income_accrual_Opening_balance___nominal">#REF!</definedName>
    <definedName name="Active___Business_measured_income_proportion_of_total_Business_income">#REF!</definedName>
    <definedName name="Active___Business_retail_average_cost_per_customer_in_Tariff_Band__Welsh_companies____real.1">#REF!</definedName>
    <definedName name="Active___Business_retail_average_cost_per_customer_in_Tariff_Band__Welsh_companies____real.2">#REF!</definedName>
    <definedName name="Active___Business_retail_average_cost_per_customer_in_Tariff_Band__Welsh_companies____real.3">#REF!</definedName>
    <definedName name="Active___Business_retail_margin___Override">#REF!</definedName>
    <definedName name="Active___Business_retail_revenue_adjustment___real">#REF!</definedName>
    <definedName name="Active___Business_retail_revenue_override___nominal">#REF!</definedName>
    <definedName name="Active___business_weighted_average_debtor_days">#REF!</definedName>
    <definedName name="Active___Capex_creditor_days">#REF!</definedName>
    <definedName name="Active___Capital_expenditure___proportion_of_new_capital_expenditure_qualifying_for_the_main_rate_pool___control.ADDN1">#REF!</definedName>
    <definedName name="Active___Capital_expenditure___proportion_of_new_capital_expenditure_qualifying_for_the_main_rate_pool___control.ADDN2">#REF!</definedName>
    <definedName name="Active___Capital_expenditure___proportion_of_new_capital_expenditure_qualifying_for_the_main_rate_pool___control.BR">#REF!</definedName>
    <definedName name="Active___Capital_expenditure___proportion_of_new_capital_expenditure_qualifying_for_the_main_rate_pool___control.WN">#REF!</definedName>
    <definedName name="Active___Capital_expenditure___proportion_of_new_capital_expenditure_qualifying_for_the_main_rate_pool___control.WR">#REF!</definedName>
    <definedName name="Active___Capital_expenditure___proportion_of_new_capital_expenditure_qualifying_for_the_main_rate_pool___control.WWN">#REF!</definedName>
    <definedName name="Active___Capital_expenditure___proportion_of_new_capital_expenditure_qualifying_for_the_special_rate_pool___control.ADDN1">#REF!</definedName>
    <definedName name="Active___Capital_expenditure___proportion_of_new_capital_expenditure_qualifying_for_the_special_rate_pool___control.ADDN2">#REF!</definedName>
    <definedName name="Active___Capital_expenditure___proportion_of_new_capital_expenditure_qualifying_for_the_special_rate_pool___control.BR">#REF!</definedName>
    <definedName name="Active___Capital_expenditure___proportion_of_new_capital_expenditure_qualifying_for_the_special_rate_pool___control.WN">#REF!</definedName>
    <definedName name="Active___Capital_expenditure___proportion_of_new_capital_expenditure_qualifying_for_the_special_rate_pool___control.WR">#REF!</definedName>
    <definedName name="Active___Capital_expenditure___proportion_of_new_capital_expenditure_qualifying_for_the_special_rate_pool___control.WWN">#REF!</definedName>
    <definedName name="Active___Capital_expenditure_on_assets_principally_used_by_business_retail___real">#REF!</definedName>
    <definedName name="Active___Capital_expenditure_on_assets_principally_used_by_residential_retail___real">#REF!</definedName>
    <definedName name="Active___Capital_expenditure_writing_down_allowance_main_rate_pool">#REF!</definedName>
    <definedName name="Active___Capital_expenditure_writing_down_allowance_main_rate_pool___first_year_rate">#REF!</definedName>
    <definedName name="Active___Capital_expenditure_writing_down_allowance_special_rate_pool">#REF!</definedName>
    <definedName name="Active___Capital_expenditure_writing_down_allowance_special_rate_pool___first_year_rate">#REF!</definedName>
    <definedName name="Active___Capital_expenditure_writing_down_allowance_structures_and_buildings_rate_pool">#REF!</definedName>
    <definedName name="Active___Capital_expenditure_writing_down_allowance_structures_and_buildings_rate_pool___first_year_rate">#REF!</definedName>
    <definedName name="Active___Cash_and_cash_equivalents_actual_initial_balance___control___nominal.ADDN1">#REF!</definedName>
    <definedName name="Active___Cash_and_cash_equivalents_actual_initial_balance___control___nominal.ADDN2">#REF!</definedName>
    <definedName name="Active___Cash_and_cash_equivalents_actual_initial_balance___control___nominal.BR">#REF!</definedName>
    <definedName name="Active___Cash_and_cash_equivalents_actual_initial_balance___control___nominal.WN">#REF!</definedName>
    <definedName name="Active___Cash_and_cash_equivalents_actual_initial_balance___control___nominal.WR">#REF!</definedName>
    <definedName name="Active___Cash_and_cash_equivalents_actual_initial_balance___control___nominal.WWN">#REF!</definedName>
    <definedName name="Active___Cash_and_cash_equivalents_actual_initial_balance___wholesale___nominal">#REF!</definedName>
    <definedName name="Active___Cash_contributions__DB_schemes__ongoing____actual_and_forecast___control___real.ADDN1">#REF!</definedName>
    <definedName name="Active___Cash_contributions__DB_schemes__ongoing____actual_and_forecast___control___real.ADDN2">#REF!</definedName>
    <definedName name="Active___Cash_contributions__DB_schemes__ongoing____actual_and_forecast___control___real.BR">#REF!</definedName>
    <definedName name="Active___Cash_contributions__DB_schemes__ongoing____actual_and_forecast___control___real.WN">#REF!</definedName>
    <definedName name="Active___Cash_contributions__DB_schemes__ongoing____actual_and_forecast___control___real.WR">#REF!</definedName>
    <definedName name="Active___Cash_contributions__DB_schemes__ongoing____actual_and_forecast___control___real.WWN">#REF!</definedName>
    <definedName name="Active___Charge_for_DB_schemes___residential_retail___charge_for_DB_schemes___control___real.ADDN1">#REF!</definedName>
    <definedName name="Active___Charge_for_DB_schemes___residential_retail___charge_for_DB_schemes___control___real.ADDN2">#REF!</definedName>
    <definedName name="Active___Charge_for_DB_schemes___residential_retail___charge_for_DB_schemes___control___real.BR">#REF!</definedName>
    <definedName name="Active___Charge_for_DB_schemes___residential_retail___charge_for_DB_schemes___control___real.WN">#REF!</definedName>
    <definedName name="Active___Charge_for_DB_schemes___residential_retail___charge_for_DB_schemes___control___real.WR">#REF!</definedName>
    <definedName name="Active___Charge_for_DB_schemes___residential_retail___charge_for_DB_schemes___control___real.WWN">#REF!</definedName>
    <definedName name="Active___Consumer_price_index__including_housing_costs____Consumer_Price_Index__with_housing__for_April">#REF!</definedName>
    <definedName name="Active___Consumer_price_index__including_housing_costs____Consumer_Price_Index__with_housing__for_August">#REF!</definedName>
    <definedName name="Active___Consumer_price_index__including_housing_costs____Consumer_Price_Index__with_housing__for_December">#REF!</definedName>
    <definedName name="Active___Consumer_price_index__including_housing_costs____Consumer_Price_Index__with_housing__for_February">#REF!</definedName>
    <definedName name="Active___Consumer_price_index__including_housing_costs____Consumer_Price_Index__with_housing__for_January">#REF!</definedName>
    <definedName name="Active___Consumer_price_index__including_housing_costs____Consumer_Price_Index__with_housing__for_July">#REF!</definedName>
    <definedName name="Active___Consumer_price_index__including_housing_costs____Consumer_Price_Index__with_housing__for_June">#REF!</definedName>
    <definedName name="Active___Consumer_price_index__including_housing_costs____Consumer_Price_Index__with_housing__for_March">#REF!</definedName>
    <definedName name="Active___Consumer_price_index__including_housing_costs____Consumer_Price_Index__with_housing__for_May">#REF!</definedName>
    <definedName name="Active___Consumer_price_index__including_housing_costs____Consumer_Price_Index__with_housing__for_November">#REF!</definedName>
    <definedName name="Active___Consumer_price_index__including_housing_costs____Consumer_Price_Index__with_housing__for_November___Constant">#REF!</definedName>
    <definedName name="Active___Consumer_price_index__including_housing_costs____Consumer_Price_Index__with_housing__for_October">#REF!</definedName>
    <definedName name="Active___Consumer_price_index__including_housing_costs____Consumer_Price_Index__with_housing__for_September">#REF!</definedName>
    <definedName name="Active___Cost_to_serve_metered_dual_customers___real">#REF!</definedName>
    <definedName name="Active___Cost_to_serve_metered_sewerage_customers___real">#REF!</definedName>
    <definedName name="Active___Cost_to_serve_metered_water_customers___real">#REF!</definedName>
    <definedName name="Active___Cost_to_serve_per_unmetered_water_customers___real">#REF!</definedName>
    <definedName name="Active___Cost_to_serve_unmetered_dual_customers___real">#REF!</definedName>
    <definedName name="Active___Cost_to_serve_unmetered_sewerage_customers___real">#REF!</definedName>
    <definedName name="Active___CPI_H____2022_23___April">#REF!</definedName>
    <definedName name="Active___CPI_H____2022_23___August">#REF!</definedName>
    <definedName name="Active___CPI_H____2022_23___December">#REF!</definedName>
    <definedName name="Active___CPI_H____2022_23___February">#REF!</definedName>
    <definedName name="Active___CPI_H____2022_23___January">#REF!</definedName>
    <definedName name="Active___CPI_H____2022_23___July">#REF!</definedName>
    <definedName name="Active___CPI_H____2022_23___June">#REF!</definedName>
    <definedName name="Active___CPI_H____2022_23___March">#REF!</definedName>
    <definedName name="Active___CPI_H____2022_23___May">#REF!</definedName>
    <definedName name="Active___CPI_H____2022_23___November">#REF!</definedName>
    <definedName name="Active___CPI_H____2022_23___October">#REF!</definedName>
    <definedName name="Active___CPI_H____2022_23___September">#REF!</definedName>
    <definedName name="Active___Current_tax_liabilities___Appointee_b_f___nominal">#REF!</definedName>
    <definedName name="Active___Debtors_other___nominal">#REF!</definedName>
    <definedName name="Active___Depreciation_b_f___control___active___nominal.ADDN1">#REF!</definedName>
    <definedName name="Active___Depreciation_b_f___control___active___nominal.ADDN2">#REF!</definedName>
    <definedName name="Active___Depreciation_b_f___control___active___nominal.BR">#REF!</definedName>
    <definedName name="Active___Depreciation_b_f___control___active___nominal.WN">#REF!</definedName>
    <definedName name="Active___Depreciation_b_f___control___active___nominal.WR">#REF!</definedName>
    <definedName name="Active___Depreciation_b_f___control___active___nominal.WWN">#REF!</definedName>
    <definedName name="Active___Disallowable_expenditure___Change_in_general_provisions___control___nominal.ADDN1">#REF!</definedName>
    <definedName name="Active___Disallowable_expenditure___Change_in_general_provisions___control___nominal.ADDN2">#REF!</definedName>
    <definedName name="Active___Disallowable_expenditure___Change_in_general_provisions___control___nominal.BR">#REF!</definedName>
    <definedName name="Active___Disallowable_expenditure___Change_in_general_provisions___control___nominal.WN">#REF!</definedName>
    <definedName name="Active___Disallowable_expenditure___Change_in_general_provisions___control___nominal.WR">#REF!</definedName>
    <definedName name="Active___Disallowable_expenditure___Change_in_general_provisions___control___nominal.WWN">#REF!</definedName>
    <definedName name="Active___Discount_rate_for_reprofiling_allowed_revenue.ADDN1">#REF!</definedName>
    <definedName name="Active___Discount_rate_for_reprofiling_allowed_revenue.ADDN2">#REF!</definedName>
    <definedName name="Active___Discount_rate_for_reprofiling_allowed_revenue.BR">#REF!</definedName>
    <definedName name="Active___Discount_rate_for_reprofiling_allowed_revenue.WN">#REF!</definedName>
    <definedName name="Active___Discount_rate_for_reprofiling_allowed_revenue.WR">#REF!</definedName>
    <definedName name="Active___Discount_rate_for_reprofiling_allowed_revenue.WWN">#REF!</definedName>
    <definedName name="Active___Dividend_creditors_wholesale_retail_split____business_retail___nominal">#REF!</definedName>
    <definedName name="Active___Dividend_creditors_wholesale_retail_split___Dividend_creditors___residential_retail___nominal">#REF!</definedName>
    <definedName name="Active___dividend_yield">#REF!</definedName>
    <definedName name="Active___Expenditure___Total_residential_retail_costs___Residential_measured___Water_and_Wastewater___nominal">#REF!</definedName>
    <definedName name="Active___Expenditure___Total_residential_retail_costs___Residential_unmeasured___Water_and_Wastewater___nominal">#REF!</definedName>
    <definedName name="Active___Finance_lease_depreciation___control___nominal.ADDN1">#REF!</definedName>
    <definedName name="Active___Finance_lease_depreciation___control___nominal.ADDN2">#REF!</definedName>
    <definedName name="Active___Finance_lease_depreciation___control___nominal.BR">#REF!</definedName>
    <definedName name="Active___Finance_lease_depreciation___control___nominal.WN">#REF!</definedName>
    <definedName name="Active___Finance_lease_depreciation___control___nominal.WR">#REF!</definedName>
    <definedName name="Active___Finance_lease_depreciation___control___nominal.WWN">#REF!</definedName>
    <definedName name="Active___Fixed_asset_net_book_value_at_31_March___business_retail___nominal">#REF!</definedName>
    <definedName name="Active___Fixed_asset_net_book_value_at_31_March___residential_retail___nominal">#REF!</definedName>
    <definedName name="Active___Fixed_assets_b_f___control___active___nominal.ADDN1">#REF!</definedName>
    <definedName name="Active___Fixed_assets_b_f___control___active___nominal.ADDN2">#REF!</definedName>
    <definedName name="Active___Fixed_assets_b_f___control___active___nominal.BR">#REF!</definedName>
    <definedName name="Active___Fixed_assets_b_f___control___active___nominal.WN">#REF!</definedName>
    <definedName name="Active___Fixed_assets_b_f___control___active___nominal.WR">#REF!</definedName>
    <definedName name="Active___Fixed_assets_b_f___control___active___nominal.WWN">#REF!</definedName>
    <definedName name="Active___Grants_and_contributions___capex___non_price_control___real.ADDN1">#REF!</definedName>
    <definedName name="Active___Grants_and_contributions___capex___non_price_control___real.ADDN2">#REF!</definedName>
    <definedName name="Active___Grants_and_contributions___capex___non_price_control___real.BR">#REF!</definedName>
    <definedName name="Active___Grants_and_contributions___capex___non_price_control___real.WN">#REF!</definedName>
    <definedName name="Active___Grants_and_contributions___capex___non_price_control___real.WR">#REF!</definedName>
    <definedName name="Active___Grants_and_contributions___capex___non_price_control___real.WWN">#REF!</definedName>
    <definedName name="Active___Grants_and_contributions___opex___non_price_control___real.ADDN1">#REF!</definedName>
    <definedName name="Active___Grants_and_contributions___opex___non_price_control___real.ADDN2">#REF!</definedName>
    <definedName name="Active___Grants_and_contributions___opex___non_price_control___real.BR">#REF!</definedName>
    <definedName name="Active___Grants_and_contributions___opex___non_price_control___real.WN">#REF!</definedName>
    <definedName name="Active___Grants_and_contributions___opex___non_price_control___real.WR">#REF!</definedName>
    <definedName name="Active___Grants_and_contributions___opex___non_price_control___real.WWN">#REF!</definedName>
    <definedName name="Active___Grants_and_contributions_net_of_income_offset___capex___price_control___real.ADDN1">#REF!</definedName>
    <definedName name="Active___Grants_and_contributions_net_of_income_offset___capex___price_control___real.ADDN2">#REF!</definedName>
    <definedName name="Active___Grants_and_contributions_net_of_income_offset___capex___price_control___real.BR">#REF!</definedName>
    <definedName name="Active___Grants_and_contributions_net_of_income_offset___capex___price_control___real.WN">#REF!</definedName>
    <definedName name="Active___Grants_and_contributions_net_of_income_offset___capex___price_control___real.WR">#REF!</definedName>
    <definedName name="Active___Grants_and_contributions_net_of_income_offset___capex___price_control___real.WWN">#REF!</definedName>
    <definedName name="Active___Grants_and_contributions_net_of_income_offset___opex___price_control___real.ADDN1">#REF!</definedName>
    <definedName name="Active___Grants_and_contributions_net_of_income_offset___opex___price_control___real.ADDN2">#REF!</definedName>
    <definedName name="Active___Grants_and_contributions_net_of_income_offset___opex___price_control___real.BR">#REF!</definedName>
    <definedName name="Active___Grants_and_contributions_net_of_income_offset___opex___price_control___real.WN">#REF!</definedName>
    <definedName name="Active___Grants_and_contributions_net_of_income_offset___opex___price_control___real.WR">#REF!</definedName>
    <definedName name="Active___Grants_and_contributions_net_of_income_offset___opex___price_control___real.WWN">#REF!</definedName>
    <definedName name="Active___Gross_capital_expenditure_including_g_c___including_cost_sharing___real.ADDN1">#REF!</definedName>
    <definedName name="Active___Gross_capital_expenditure_including_g_c___including_cost_sharing___real.ADDN2">#REF!</definedName>
    <definedName name="Active___Gross_capital_expenditure_including_g_c___including_cost_sharing___real.BR">#REF!</definedName>
    <definedName name="Active___Gross_capital_expenditure_including_g_c___including_cost_sharing___real.WN">#REF!</definedName>
    <definedName name="Active___Gross_capital_expenditure_including_g_c___including_cost_sharing___real.WR">#REF!</definedName>
    <definedName name="Active___Gross_capital_expenditure_including_g_c___including_cost_sharing___real.WWN">#REF!</definedName>
    <definedName name="Active___HH_Advance_receipts_creditor_days_measured">#REF!</definedName>
    <definedName name="Active___HH_Advance_receipts_creditor_days_unmeasured">#REF!</definedName>
    <definedName name="Active___HH_Measured_income_accrual___nominal">#REF!</definedName>
    <definedName name="Active___HH_Measured_income_accrual_rate">#REF!</definedName>
    <definedName name="Active___HH_measured_trade_debtors">#REF!</definedName>
    <definedName name="Active___HH_measured_trade_receivables___net___nominal">#REF!</definedName>
    <definedName name="Active___HH_unmeasured_trade_debtors">#REF!</definedName>
    <definedName name="Active___HH_unmeasured_trade_receivables___nominal">#REF!</definedName>
    <definedName name="Active___Households_connected_for_sewerage_only___metered">#REF!</definedName>
    <definedName name="Active___Households_connected_for_sewerage_only___unmetered">#REF!</definedName>
    <definedName name="Active___Households_connected_for_water_and_sewerage___metered">#REF!</definedName>
    <definedName name="Active___Households_connected_for_water_and_sewerage___unmetered">#REF!</definedName>
    <definedName name="Active___Households_connected_for_water_only___metered">#REF!</definedName>
    <definedName name="Active___Households_connected_for_water_only___unmetered">#REF!</definedName>
    <definedName name="Active___Innovation___Water_efficiency_funding___real.ADDN1">#REF!</definedName>
    <definedName name="Active___Innovation___Water_efficiency_funding___real.ADDN2">#REF!</definedName>
    <definedName name="Active___Innovation___Water_efficiency_funding___real.BR">#REF!</definedName>
    <definedName name="Active___Innovation___Water_efficiency_funding___real.WN">#REF!</definedName>
    <definedName name="Active___Innovation___Water_efficiency_funding___real.WR">#REF!</definedName>
    <definedName name="Active___Innovation___Water_efficiency_funding___real.WWN">#REF!</definedName>
    <definedName name="Active___Innovation_funding___real.ADDN1">#REF!</definedName>
    <definedName name="Active___Innovation_funding___real.ADDN2">#REF!</definedName>
    <definedName name="Active___Innovation_funding___real.BR">#REF!</definedName>
    <definedName name="Active___Innovation_funding___real.WN">#REF!</definedName>
    <definedName name="Active___Innovation_funding___real.WR">#REF!</definedName>
    <definedName name="Active___Innovation_funding___real.WWN">#REF!</definedName>
    <definedName name="Active___Interest_rate___Business___Active">#REF!</definedName>
    <definedName name="Active___Interest_rate___Residential">#REF!</definedName>
    <definedName name="Active___interest_rate_on_CPIH_index_linked_loans.ADDN1">#REF!</definedName>
    <definedName name="Active___interest_rate_on_CPIH_index_linked_loans.ADDN2">#REF!</definedName>
    <definedName name="Active___interest_rate_on_CPIH_index_linked_loans.BR">#REF!</definedName>
    <definedName name="Active___interest_rate_on_CPIH_index_linked_loans.WN">#REF!</definedName>
    <definedName name="Active___interest_rate_on_CPIH_index_linked_loans.WR">#REF!</definedName>
    <definedName name="Active___interest_rate_on_CPIH_index_linked_loans.WWN">#REF!</definedName>
    <definedName name="Active___interest_rate_on_fixed_rate_debt.ADDN1">#REF!</definedName>
    <definedName name="Active___interest_rate_on_fixed_rate_debt.ADDN2">#REF!</definedName>
    <definedName name="Active___interest_rate_on_fixed_rate_debt.BR">#REF!</definedName>
    <definedName name="Active___interest_rate_on_fixed_rate_debt.WN">#REF!</definedName>
    <definedName name="Active___interest_rate_on_fixed_rate_debt.WR">#REF!</definedName>
    <definedName name="Active___interest_rate_on_fixed_rate_debt.WWN">#REF!</definedName>
    <definedName name="Active___interest_rate_on_RPI_index_linked_loans.ADDN1">#REF!</definedName>
    <definedName name="Active___interest_rate_on_RPI_index_linked_loans.ADDN2">#REF!</definedName>
    <definedName name="Active___interest_rate_on_RPI_index_linked_loans.BR">#REF!</definedName>
    <definedName name="Active___interest_rate_on_RPI_index_linked_loans.WN">#REF!</definedName>
    <definedName name="Active___interest_rate_on_RPI_index_linked_loans.WR">#REF!</definedName>
    <definedName name="Active___interest_rate_on_RPI_index_linked_loans.WWN">#REF!</definedName>
    <definedName name="Active___Inventories_balance___control___nominal.ADDN1">#REF!</definedName>
    <definedName name="Active___Inventories_balance___control___nominal.ADDN2">#REF!</definedName>
    <definedName name="Active___Inventories_balance___control___nominal.BR">#REF!</definedName>
    <definedName name="Active___Inventories_balance___control___nominal.WN">#REF!</definedName>
    <definedName name="Active___Inventories_balance___control___nominal.WR">#REF!</definedName>
    <definedName name="Active___Inventories_balance___control___nominal.WWN">#REF!</definedName>
    <definedName name="Active___IRE_totex_adjustment_for_ACICR__Ofwat____nominal.ADDN1">#REF!</definedName>
    <definedName name="Active___IRE_totex_adjustment_for_ACICR__Ofwat____nominal.ADDN2">#REF!</definedName>
    <definedName name="Active___IRE_totex_adjustment_for_ACICR__Ofwat____nominal.BR">#REF!</definedName>
    <definedName name="Active___IRE_totex_adjustment_for_ACICR__Ofwat____nominal.WN">#REF!</definedName>
    <definedName name="Active___IRE_totex_adjustment_for_ACICR__Ofwat____nominal.WR">#REF!</definedName>
    <definedName name="Active___IRE_totex_adjustment_for_ACICR__Ofwat____nominal.WWN">#REF!</definedName>
    <definedName name="Active___IRE_totex_adjustment_for_ACICR__Ofwat____real.ADDN1">#REF!</definedName>
    <definedName name="Active___IRE_totex_adjustment_for_ACICR__Ofwat____real.ADDN2">#REF!</definedName>
    <definedName name="Active___IRE_totex_adjustment_for_ACICR__Ofwat____real.BR">#REF!</definedName>
    <definedName name="Active___IRE_totex_adjustment_for_ACICR__Ofwat____real.WN">#REF!</definedName>
    <definedName name="Active___IRE_totex_adjustment_for_ACICR__Ofwat____real.WR">#REF!</definedName>
    <definedName name="Active___IRE_totex_adjustment_for_ACICR__Ofwat____real.WWN">#REF!</definedName>
    <definedName name="Active___Long_term_CPI_H__assumed_percentage_increase">#REF!</definedName>
    <definedName name="Active___Measured_charge___business.ADDN1">#REF!</definedName>
    <definedName name="Active___Measured_charge___business.ADDN2">#REF!</definedName>
    <definedName name="Active___Measured_charge___business.BR">#REF!</definedName>
    <definedName name="Active___Measured_charge___business.WN">#REF!</definedName>
    <definedName name="Active___Measured_charge___business.WR">#REF!</definedName>
    <definedName name="Active___Measured_charge___business.WWN">#REF!</definedName>
    <definedName name="Active___Measured_charge___residential.ADDN1">#REF!</definedName>
    <definedName name="Active___Measured_charge___residential.ADDN2">#REF!</definedName>
    <definedName name="Active___Measured_charge___residential.BR">#REF!</definedName>
    <definedName name="Active___Measured_charge___residential.WN">#REF!</definedName>
    <definedName name="Active___Measured_charge___residential.WR">#REF!</definedName>
    <definedName name="Active___Measured_charge___residential.WWN">#REF!</definedName>
    <definedName name="Active___Movement_in_intangible_asset_and_investments_balance___control___nominal.ADDN1">#REF!</definedName>
    <definedName name="Active___Movement_in_intangible_asset_and_investments_balance___control___nominal.ADDN2">#REF!</definedName>
    <definedName name="Active___Movement_in_intangible_asset_and_investments_balance___control___nominal.BR">#REF!</definedName>
    <definedName name="Active___Movement_in_intangible_asset_and_investments_balance___control___nominal.WN">#REF!</definedName>
    <definedName name="Active___Movement_in_intangible_asset_and_investments_balance___control___nominal.WR">#REF!</definedName>
    <definedName name="Active___Movement_in_intangible_asset_and_investments_balance___control___nominal.WWN">#REF!</definedName>
    <definedName name="Active___Movement_in_other_liabilities___control___nominal.ADDN1">#REF!</definedName>
    <definedName name="Active___Movement_in_other_liabilities___control___nominal.ADDN2">#REF!</definedName>
    <definedName name="Active___Movement_in_other_liabilities___control___nominal.BR">#REF!</definedName>
    <definedName name="Active___Movement_in_other_liabilities___control___nominal.WN">#REF!</definedName>
    <definedName name="Active___Movement_in_other_liabilities___control___nominal.WR">#REF!</definedName>
    <definedName name="Active___Movement_in_other_liabilities___control___nominal.WWN">#REF!</definedName>
    <definedName name="Active___Movement_in_Pensions___control___nominal.ADDN1">#REF!</definedName>
    <definedName name="Active___Movement_in_Pensions___control___nominal.ADDN2">#REF!</definedName>
    <definedName name="Active___Movement_in_Pensions___control___nominal.BR">#REF!</definedName>
    <definedName name="Active___Movement_in_Pensions___control___nominal.WN">#REF!</definedName>
    <definedName name="Active___Movement_in_Pensions___control___nominal.WR">#REF!</definedName>
    <definedName name="Active___Movement_in_Pensions___control___nominal.WWN">#REF!</definedName>
    <definedName name="Active___Movement_in_provisions___control___nominal.ADDN1">#REF!</definedName>
    <definedName name="Active___Movement_in_provisions___control___nominal.ADDN2">#REF!</definedName>
    <definedName name="Active___Movement_in_provisions___control___nominal.BR">#REF!</definedName>
    <definedName name="Active___Movement_in_provisions___control___nominal.WN">#REF!</definedName>
    <definedName name="Active___Movement_in_provisions___control___nominal.WR">#REF!</definedName>
    <definedName name="Active___Movement_in_provisions___control___nominal.WWN">#REF!</definedName>
    <definedName name="Active___movement_in_trade_debtor___business___nominal">#REF!</definedName>
    <definedName name="Active___new_capital_expenditure___proportion_of_new_capital_expenditure_not_qualifying_for_capital_allowance_deductions.ADDN1">#REF!</definedName>
    <definedName name="Active___new_capital_expenditure___proportion_of_new_capital_expenditure_not_qualifying_for_capital_allowance_deductions.ADDN2">#REF!</definedName>
    <definedName name="Active___new_capital_expenditure___proportion_of_new_capital_expenditure_not_qualifying_for_capital_allowance_deductions.BR">#REF!</definedName>
    <definedName name="Active___new_capital_expenditure___proportion_of_new_capital_expenditure_not_qualifying_for_capital_allowance_deductions.WN">#REF!</definedName>
    <definedName name="Active___new_capital_expenditure___proportion_of_new_capital_expenditure_not_qualifying_for_capital_allowance_deductions.WR">#REF!</definedName>
    <definedName name="Active___new_capital_expenditure___proportion_of_new_capital_expenditure_not_qualifying_for_capital_allowance_deductions.WWN">#REF!</definedName>
    <definedName name="Active___New_capital_expenditure___proportion_of_new_capital_expenditure_qualifying_for_the_structures_and_buildings_pool___control.ADDN1">#REF!</definedName>
    <definedName name="Active___New_capital_expenditure___proportion_of_new_capital_expenditure_qualifying_for_the_structures_and_buildings_pool___control.ADDN2">#REF!</definedName>
    <definedName name="Active___New_capital_expenditure___proportion_of_new_capital_expenditure_qualifying_for_the_structures_and_buildings_pool___control.BR">#REF!</definedName>
    <definedName name="Active___New_capital_expenditure___proportion_of_new_capital_expenditure_qualifying_for_the_structures_and_buildings_pool___control.WN">#REF!</definedName>
    <definedName name="Active___New_capital_expenditure___proportion_of_new_capital_expenditure_qualifying_for_the_structures_and_buildings_pool___control.WR">#REF!</definedName>
    <definedName name="Active___New_capital_expenditure___proportion_of_new_capital_expenditure_qualifying_for_the_structures_and_buildings_pool___control.WWN">#REF!</definedName>
    <definedName name="Active___Non_price_control_income___principal_services___real.ADDN1">#REF!</definedName>
    <definedName name="Active___Non_price_control_income___principal_services___real.ADDN2">#REF!</definedName>
    <definedName name="Active___Non_price_control_income___principal_services___real.BR">#REF!</definedName>
    <definedName name="Active___Non_price_control_income___principal_services___real.WN">#REF!</definedName>
    <definedName name="Active___Non_price_control_income___principal_services___real.WR">#REF!</definedName>
    <definedName name="Active___Non_price_control_income___principal_services___real.WWN">#REF!</definedName>
    <definedName name="Active___Non_price_control_income___third_party_services___Bulk_supplies___contract_not_qualifying_for_water_trading_incentives___signed_before_1_April_2020___real.ADDN1">#REF!</definedName>
    <definedName name="Active___Non_price_control_income___third_party_services___Bulk_supplies___contract_not_qualifying_for_water_trading_incentives___signed_before_1_April_2020___real.ADDN2">#REF!</definedName>
    <definedName name="Active___Non_price_control_income___third_party_services___Bulk_supplies___contract_not_qualifying_for_water_trading_incentives___signed_before_1_April_2020___real.BR">#REF!</definedName>
    <definedName name="Active___Non_price_control_income___third_party_services___Bulk_supplies___contract_not_qualifying_for_water_trading_incentives___signed_before_1_April_2020___real.WN">#REF!</definedName>
    <definedName name="Active___Non_price_control_income___third_party_services___Bulk_supplies___contract_not_qualifying_for_water_trading_incentives___signed_before_1_April_2020___real.WR">#REF!</definedName>
    <definedName name="Active___Non_price_control_income___third_party_services___Bulk_supplies___contract_not_qualifying_for_water_trading_incentives___signed_before_1_April_2020___real.WWN">#REF!</definedName>
    <definedName name="Active___Non_price_control_income___third_party_services___Bulk_supplies___contract_qualifying_for_water_trading_incentives___on_or_after_1_April_2020___real.ADDN1">#REF!</definedName>
    <definedName name="Active___Non_price_control_income___third_party_services___Bulk_supplies___contract_qualifying_for_water_trading_incentives___on_or_after_1_April_2020___real.ADDN2">#REF!</definedName>
    <definedName name="Active___Non_price_control_income___third_party_services___Bulk_supplies___contract_qualifying_for_water_trading_incentives___on_or_after_1_April_2020___real.BR">#REF!</definedName>
    <definedName name="Active___Non_price_control_income___third_party_services___Bulk_supplies___contract_qualifying_for_water_trading_incentives___on_or_after_1_April_2020___real.WN">#REF!</definedName>
    <definedName name="Active___Non_price_control_income___third_party_services___Bulk_supplies___contract_qualifying_for_water_trading_incentives___on_or_after_1_April_2020___real.WR">#REF!</definedName>
    <definedName name="Active___Non_price_control_income___third_party_services___Bulk_supplies___contract_qualifying_for_water_trading_incentives___on_or_after_1_April_2020___real.WWN">#REF!</definedName>
    <definedName name="Active___Non_price_control_income___third_party_services___Bulk_supplies___General___real.ADDN1">#REF!</definedName>
    <definedName name="Active___Non_price_control_income___third_party_services___Bulk_supplies___General___real.ADDN2">#REF!</definedName>
    <definedName name="Active___Non_price_control_income___third_party_services___Bulk_supplies___General___real.BR">#REF!</definedName>
    <definedName name="Active___Non_price_control_income___third_party_services___Bulk_supplies___General___real.WN">#REF!</definedName>
    <definedName name="Active___Non_price_control_income___third_party_services___Bulk_supplies___General___real.WR">#REF!</definedName>
    <definedName name="Active___Non_price_control_income___third_party_services___Bulk_supplies___General___real.WWN">#REF!</definedName>
    <definedName name="Active___Non_price_control_income___third_party_services___other___real.ADDN1">#REF!</definedName>
    <definedName name="Active___Non_price_control_income___third_party_services___other___real.ADDN2">#REF!</definedName>
    <definedName name="Active___Non_price_control_income___third_party_services___other___real.BR">#REF!</definedName>
    <definedName name="Active___Non_price_control_income___third_party_services___other___real.WN">#REF!</definedName>
    <definedName name="Active___Non_price_control_income___third_party_services___other___real.WR">#REF!</definedName>
    <definedName name="Active___Non_price_control_income___third_party_services___other___real.WWN">#REF!</definedName>
    <definedName name="Active___Notional_target_gearing___control.ADDN1">#REF!</definedName>
    <definedName name="Active___Notional_target_gearing___control.ADDN2">#REF!</definedName>
    <definedName name="Active___Notional_target_gearing___control.BR">#REF!</definedName>
    <definedName name="Active___Notional_target_gearing___control.WN">#REF!</definedName>
    <definedName name="Active___Notional_target_gearing___control.WR">#REF!</definedName>
    <definedName name="Active___Notional_target_gearing___control.WWN">#REF!</definedName>
    <definedName name="Active___opening_business_debtors_measured___nominal">#REF!</definedName>
    <definedName name="Active___opening_business_debtors_unmeasured___nominal">#REF!</definedName>
    <definedName name="Active___Opening_business_retail_measured_advance_receipts___nominal">#REF!</definedName>
    <definedName name="Active___Opening_business_retail_unmeasured_advance_receipts___nominal">#REF!</definedName>
    <definedName name="Active___Opening_Called_up_share_capital_balance___control___nominal.ADDN1">#REF!</definedName>
    <definedName name="Active___Opening_Called_up_share_capital_balance___control___nominal.ADDN2">#REF!</definedName>
    <definedName name="Active___Opening_Called_up_share_capital_balance___control___nominal.BR">#REF!</definedName>
    <definedName name="Active___Opening_Called_up_share_capital_balance___control___nominal.WN">#REF!</definedName>
    <definedName name="Active___Opening_Called_up_share_capital_balance___control___nominal.WR">#REF!</definedName>
    <definedName name="Active___Opening_Called_up_share_capital_balance___control___nominal.WWN">#REF!</definedName>
    <definedName name="Active___Opening_Capex_creditors_balance___control___nominal.ADDN1">#REF!</definedName>
    <definedName name="Active___Opening_Capex_creditors_balance___control___nominal.ADDN2">#REF!</definedName>
    <definedName name="Active___Opening_Capex_creditors_balance___control___nominal.BR">#REF!</definedName>
    <definedName name="Active___Opening_Capex_creditors_balance___control___nominal.WN">#REF!</definedName>
    <definedName name="Active___Opening_Capex_creditors_balance___control___nominal.WR">#REF!</definedName>
    <definedName name="Active___Opening_Capex_creditors_balance___control___nominal.WWN">#REF!</definedName>
    <definedName name="Active___Opening_Capital_allowance_balance___main_rate_pool___new_capital_expenditure___control___nominal.ADDN1">#REF!</definedName>
    <definedName name="Active___Opening_Capital_allowance_balance___main_rate_pool___new_capital_expenditure___control___nominal.ADDN2">#REF!</definedName>
    <definedName name="Active___Opening_Capital_allowance_balance___main_rate_pool___new_capital_expenditure___control___nominal.BR">#REF!</definedName>
    <definedName name="Active___Opening_Capital_allowance_balance___main_rate_pool___new_capital_expenditure___control___nominal.WN">#REF!</definedName>
    <definedName name="Active___Opening_Capital_allowance_balance___main_rate_pool___new_capital_expenditure___control___nominal.WR">#REF!</definedName>
    <definedName name="Active___Opening_Capital_allowance_balance___main_rate_pool___new_capital_expenditure___control___nominal.WWN">#REF!</definedName>
    <definedName name="Active___Opening_Capital_allowance_balance___special_rate_pool___Capital_expenditure___control___nominal.ADDN1">#REF!</definedName>
    <definedName name="Active___Opening_Capital_allowance_balance___special_rate_pool___Capital_expenditure___control___nominal.ADDN2">#REF!</definedName>
    <definedName name="Active___Opening_Capital_allowance_balance___special_rate_pool___Capital_expenditure___control___nominal.BR">#REF!</definedName>
    <definedName name="Active___Opening_Capital_allowance_balance___special_rate_pool___Capital_expenditure___control___nominal.WN">#REF!</definedName>
    <definedName name="Active___Opening_Capital_allowance_balance___special_rate_pool___Capital_expenditure___control___nominal.WR">#REF!</definedName>
    <definedName name="Active___Opening_Capital_allowance_balance___special_rate_pool___Capital_expenditure___control___nominal.WWN">#REF!</definedName>
    <definedName name="Active___Opening_Capital_allowance_balance___structures_and_buildings_pool___Capital_expenditure___control___nominal.ADDN1">#REF!</definedName>
    <definedName name="Active___Opening_Capital_allowance_balance___structures_and_buildings_pool___Capital_expenditure___control___nominal.ADDN2">#REF!</definedName>
    <definedName name="Active___Opening_Capital_allowance_balance___structures_and_buildings_pool___Capital_expenditure___control___nominal.BR">#REF!</definedName>
    <definedName name="Active___Opening_Capital_allowance_balance___structures_and_buildings_pool___Capital_expenditure___control___nominal.WN">#REF!</definedName>
    <definedName name="Active___Opening_Capital_allowance_balance___structures_and_buildings_pool___Capital_expenditure___control___nominal.WR">#REF!</definedName>
    <definedName name="Active___Opening_Capital_allowance_balance___structures_and_buildings_pool___Capital_expenditure___control___nominal.WWN">#REF!</definedName>
    <definedName name="Active___Opening_cash_balance___Appointee___nominal">#REF!</definedName>
    <definedName name="Active___opening_current_tax_liabilities___control___nominal.ADDN1">#REF!</definedName>
    <definedName name="Active___opening_current_tax_liabilities___control___nominal.ADDN2">#REF!</definedName>
    <definedName name="Active___opening_current_tax_liabilities___control___nominal.BR">#REF!</definedName>
    <definedName name="Active___opening_current_tax_liabilities___control___nominal.WN">#REF!</definedName>
    <definedName name="Active___opening_current_tax_liabilities___control___nominal.WR">#REF!</definedName>
    <definedName name="Active___opening_current_tax_liabilities___control___nominal.WWN">#REF!</definedName>
    <definedName name="Active___Opening_Deferred_tax_balance___control___nominal.ADDN1">#REF!</definedName>
    <definedName name="Active___Opening_Deferred_tax_balance___control___nominal.ADDN2">#REF!</definedName>
    <definedName name="Active___Opening_Deferred_tax_balance___control___nominal.BR">#REF!</definedName>
    <definedName name="Active___Opening_Deferred_tax_balance___control___nominal.WN">#REF!</definedName>
    <definedName name="Active___Opening_Deferred_tax_balance___control___nominal.WR">#REF!</definedName>
    <definedName name="Active___Opening_Deferred_tax_balance___control___nominal.WWN">#REF!</definedName>
    <definedName name="Active___Opening_Dividend_cashflow_balance___control___nominal.ADDN1">#REF!</definedName>
    <definedName name="Active___Opening_Dividend_cashflow_balance___control___nominal.ADDN2">#REF!</definedName>
    <definedName name="Active___Opening_Dividend_cashflow_balance___control___nominal.BR">#REF!</definedName>
    <definedName name="Active___Opening_Dividend_cashflow_balance___control___nominal.WN">#REF!</definedName>
    <definedName name="Active___Opening_Dividend_cashflow_balance___control___nominal.WR">#REF!</definedName>
    <definedName name="Active___Opening_Dividend_cashflow_balance___control___nominal.WWN">#REF!</definedName>
    <definedName name="Active___Opening_Dividend_creditors_balance___control___nominal.ADDN1">#REF!</definedName>
    <definedName name="Active___Opening_Dividend_creditors_balance___control___nominal.ADDN2">#REF!</definedName>
    <definedName name="Active___Opening_Dividend_creditors_balance___control___nominal.BR">#REF!</definedName>
    <definedName name="Active___Opening_Dividend_creditors_balance___control___nominal.WN">#REF!</definedName>
    <definedName name="Active___Opening_Dividend_creditors_balance___control___nominal.WR">#REF!</definedName>
    <definedName name="Active___Opening_Dividend_creditors_balance___control___nominal.WWN">#REF!</definedName>
    <definedName name="Active___Opening_household_measured_advance_receipts___nominal">#REF!</definedName>
    <definedName name="Active___Opening_household_unmeasured_advance_receipts___nominal">#REF!</definedName>
    <definedName name="Active___opening_Intangible_asset_and_investments_balance___control___nominal.ADDN1">#REF!</definedName>
    <definedName name="Active___opening_Intangible_asset_and_investments_balance___control___nominal.ADDN2">#REF!</definedName>
    <definedName name="Active___opening_Intangible_asset_and_investments_balance___control___nominal.BR">#REF!</definedName>
    <definedName name="Active___opening_Intangible_asset_and_investments_balance___control___nominal.WN">#REF!</definedName>
    <definedName name="Active___opening_Intangible_asset_and_investments_balance___control___nominal.WR">#REF!</definedName>
    <definedName name="Active___opening_Intangible_asset_and_investments_balance___control___nominal.WWN">#REF!</definedName>
    <definedName name="Active___Opening_Non_distributable_reserves_balance___control___nominal.ADDN1">#REF!</definedName>
    <definedName name="Active___Opening_Non_distributable_reserves_balance___control___nominal.ADDN2">#REF!</definedName>
    <definedName name="Active___Opening_Non_distributable_reserves_balance___control___nominal.BR">#REF!</definedName>
    <definedName name="Active___Opening_Non_distributable_reserves_balance___control___nominal.WN">#REF!</definedName>
    <definedName name="Active___Opening_Non_distributable_reserves_balance___control___nominal.WR">#REF!</definedName>
    <definedName name="Active___Opening_Non_distributable_reserves_balance___control___nominal.WWN">#REF!</definedName>
    <definedName name="Active___Opening_Other_creditors_balance___control___nominal.ADDN1">#REF!</definedName>
    <definedName name="Active___Opening_Other_creditors_balance___control___nominal.ADDN2">#REF!</definedName>
    <definedName name="Active___Opening_Other_creditors_balance___control___nominal.BR">#REF!</definedName>
    <definedName name="Active___Opening_Other_creditors_balance___control___nominal.WN">#REF!</definedName>
    <definedName name="Active___Opening_Other_creditors_balance___control___nominal.WR">#REF!</definedName>
    <definedName name="Active___Opening_Other_creditors_balance___control___nominal.WWN">#REF!</definedName>
    <definedName name="Active___Opening_Other_debtors_balance___control___nominal.ADDN1">#REF!</definedName>
    <definedName name="Active___Opening_Other_debtors_balance___control___nominal.ADDN2">#REF!</definedName>
    <definedName name="Active___Opening_Other_debtors_balance___control___nominal.BR">#REF!</definedName>
    <definedName name="Active___Opening_Other_debtors_balance___control___nominal.WN">#REF!</definedName>
    <definedName name="Active___Opening_Other_debtors_balance___control___nominal.WR">#REF!</definedName>
    <definedName name="Active___Opening_Other_debtors_balance___control___nominal.WWN">#REF!</definedName>
    <definedName name="Active___Opening_Other_liabilities_balance___control___nominal.ADDN1">#REF!</definedName>
    <definedName name="Active___Opening_Other_liabilities_balance___control___nominal.ADDN2">#REF!</definedName>
    <definedName name="Active___Opening_Other_liabilities_balance___control___nominal.BR">#REF!</definedName>
    <definedName name="Active___Opening_Other_liabilities_balance___control___nominal.WN">#REF!</definedName>
    <definedName name="Active___Opening_Other_liabilities_balance___control___nominal.WR">#REF!</definedName>
    <definedName name="Active___Opening_Other_liabilities_balance___control___nominal.WWN">#REF!</definedName>
    <definedName name="Active___Opening_Provisions_balance___control___nominal.ADDN1">#REF!</definedName>
    <definedName name="Active___Opening_Provisions_balance___control___nominal.ADDN2">#REF!</definedName>
    <definedName name="Active___Opening_Provisions_balance___control___nominal.BR">#REF!</definedName>
    <definedName name="Active___Opening_Provisions_balance___control___nominal.WN">#REF!</definedName>
    <definedName name="Active___Opening_Provisions_balance___control___nominal.WR">#REF!</definedName>
    <definedName name="Active___Opening_Provisions_balance___control___nominal.WWN">#REF!</definedName>
    <definedName name="Active___Opening_retained_cash_balance___Business___nominal">#REF!</definedName>
    <definedName name="Active___Opening_retained_cash_balance___Residential___nominal">#REF!</definedName>
    <definedName name="Active___Opening_retained_cash_balance___Retail___nominal">#REF!</definedName>
    <definedName name="Active___Opening_retained_earnings_balance___Business___nominal">#REF!</definedName>
    <definedName name="Active___opening_retained_earnings_balance___control___nominal.ADDN1">#REF!</definedName>
    <definedName name="Active___opening_retained_earnings_balance___control___nominal.ADDN2">#REF!</definedName>
    <definedName name="Active___opening_retained_earnings_balance___control___nominal.BR">#REF!</definedName>
    <definedName name="Active___opening_retained_earnings_balance___control___nominal.WN">#REF!</definedName>
    <definedName name="Active___opening_retained_earnings_balance___control___nominal.WR">#REF!</definedName>
    <definedName name="Active___opening_retained_earnings_balance___control___nominal.WWN">#REF!</definedName>
    <definedName name="Active___opening_retained_earnings_balance___Retail___nominal">#REF!</definedName>
    <definedName name="Active___opening_retained_earnings_balance___wholesale___nominal">#REF!</definedName>
    <definedName name="Active___Opening_Retirement_benefit_asset____liabilities__balance___control___nominal.ADDN1">#REF!</definedName>
    <definedName name="Active___Opening_Retirement_benefit_asset____liabilities__balance___control___nominal.ADDN2">#REF!</definedName>
    <definedName name="Active___Opening_Retirement_benefit_asset____liabilities__balance___control___nominal.BR">#REF!</definedName>
    <definedName name="Active___Opening_Retirement_benefit_asset____liabilities__balance___control___nominal.WN">#REF!</definedName>
    <definedName name="Active___Opening_Retirement_benefit_asset____liabilities__balance___control___nominal.WR">#REF!</definedName>
    <definedName name="Active___Opening_Retirement_benefit_asset____liabilities__balance___control___nominal.WWN">#REF!</definedName>
    <definedName name="Active___opening_Tax_loss_balance___wholesale___nominal.ADDN1">#REF!</definedName>
    <definedName name="Active___opening_Tax_loss_balance___wholesale___nominal.ADDN2">#REF!</definedName>
    <definedName name="Active___opening_Tax_loss_balance___wholesale___nominal.BR">#REF!</definedName>
    <definedName name="Active___opening_Tax_loss_balance___wholesale___nominal.WN">#REF!</definedName>
    <definedName name="Active___opening_Tax_loss_balance___wholesale___nominal.WR">#REF!</definedName>
    <definedName name="Active___opening_Tax_loss_balance___wholesale___nominal.WWN">#REF!</definedName>
    <definedName name="Active___Opening_trade_and_other_payables___Wholesale_creditors___business_retail___nominal">#REF!</definedName>
    <definedName name="Active___Opening_Trade_creditors_balance___control___nominal.ADDN1">#REF!</definedName>
    <definedName name="Active___Opening_Trade_creditors_balance___control___nominal.ADDN2">#REF!</definedName>
    <definedName name="Active___Opening_Trade_creditors_balance___control___nominal.BR">#REF!</definedName>
    <definedName name="Active___Opening_Trade_creditors_balance___control___nominal.WN">#REF!</definedName>
    <definedName name="Active___Opening_Trade_creditors_balance___control___nominal.WR">#REF!</definedName>
    <definedName name="Active___Opening_Trade_creditors_balance___control___nominal.WWN">#REF!</definedName>
    <definedName name="Active___Opening_Trade_debtors_balance___control___nominal.ADDN1">#REF!</definedName>
    <definedName name="Active___Opening_Trade_debtors_balance___control___nominal.ADDN2">#REF!</definedName>
    <definedName name="Active___Opening_Trade_debtors_balance___control___nominal.BR">#REF!</definedName>
    <definedName name="Active___Opening_Trade_debtors_balance___control___nominal.WN">#REF!</definedName>
    <definedName name="Active___Opening_Trade_debtors_balance___control___nominal.WR">#REF!</definedName>
    <definedName name="Active___Opening_Trade_debtors_balance___control___nominal.WWN">#REF!</definedName>
    <definedName name="Active___operating_costs_associated_with_equity_issuance___real.ADDN1">#REF!</definedName>
    <definedName name="Active___operating_costs_associated_with_equity_issuance___real.ADDN2">#REF!</definedName>
    <definedName name="Active___operating_costs_associated_with_equity_issuance___real.BR">#REF!</definedName>
    <definedName name="Active___operating_costs_associated_with_equity_issuance___real.WN">#REF!</definedName>
    <definedName name="Active___operating_costs_associated_with_equity_issuance___real.WR">#REF!</definedName>
    <definedName name="Active___operating_costs_associated_with_equity_issuance___real.WWN">#REF!</definedName>
    <definedName name="Active___Ordinary_dividend_override___nominal">#REF!</definedName>
    <definedName name="Active___Ordinary_shares_issued___control___nominal.ADDN1">#REF!</definedName>
    <definedName name="Active___Ordinary_shares_issued___control___nominal.ADDN2">#REF!</definedName>
    <definedName name="Active___Ordinary_shares_issued___control___nominal.BR">#REF!</definedName>
    <definedName name="Active___Ordinary_shares_issued___control___nominal.WN">#REF!</definedName>
    <definedName name="Active___Ordinary_shares_issued___control___nominal.WR">#REF!</definedName>
    <definedName name="Active___Ordinary_shares_issued___control___nominal.WWN">#REF!</definedName>
    <definedName name="Active___Other_adjustments_to_taxable_profits___control___nominal.ADDN1">#REF!</definedName>
    <definedName name="Active___Other_adjustments_to_taxable_profits___control___nominal.ADDN2">#REF!</definedName>
    <definedName name="Active___Other_adjustments_to_taxable_profits___control___nominal.BR">#REF!</definedName>
    <definedName name="Active___Other_adjustments_to_taxable_profits___control___nominal.WN">#REF!</definedName>
    <definedName name="Active___Other_adjustments_to_taxable_profits___control___nominal.WR">#REF!</definedName>
    <definedName name="Active___Other_adjustments_to_taxable_profits___control___nominal.WWN">#REF!</definedName>
    <definedName name="Active___Other_creditors_target_balance___control___nominal.ADDN1">#REF!</definedName>
    <definedName name="Active___Other_creditors_target_balance___control___nominal.ADDN2">#REF!</definedName>
    <definedName name="Active___Other_creditors_target_balance___control___nominal.BR">#REF!</definedName>
    <definedName name="Active___Other_creditors_target_balance___control___nominal.WN">#REF!</definedName>
    <definedName name="Active___Other_creditors_target_balance___control___nominal.WR">#REF!</definedName>
    <definedName name="Active___Other_creditors_target_balance___control___nominal.WWN">#REF!</definedName>
    <definedName name="Active___other_debtors_target_balance___control___nominal.ADDN1">#REF!</definedName>
    <definedName name="Active___other_debtors_target_balance___control___nominal.ADDN2">#REF!</definedName>
    <definedName name="Active___other_debtors_target_balance___control___nominal.BR">#REF!</definedName>
    <definedName name="Active___other_debtors_target_balance___control___nominal.WN">#REF!</definedName>
    <definedName name="Active___other_debtors_target_balance___control___nominal.WR">#REF!</definedName>
    <definedName name="Active___other_debtors_target_balance___control___nominal.WWN">#REF!</definedName>
    <definedName name="Active___Other_operating_income___real.ADDN1">#REF!</definedName>
    <definedName name="Active___Other_operating_income___real.ADDN2">#REF!</definedName>
    <definedName name="Active___Other_operating_income___real.BR">#REF!</definedName>
    <definedName name="Active___Other_operating_income___real.WN">#REF!</definedName>
    <definedName name="Active___Other_operating_income___real.WR">#REF!</definedName>
    <definedName name="Active___Other_operating_income___real.WWN">#REF!</definedName>
    <definedName name="Active___Other_price_control_income___Third_party_revenue___real.ADDN1">#REF!</definedName>
    <definedName name="Active___Other_price_control_income___Third_party_revenue___real.ADDN2">#REF!</definedName>
    <definedName name="Active___Other_price_control_income___Third_party_revenue___real.BR">#REF!</definedName>
    <definedName name="Active___Other_price_control_income___Third_party_revenue___real.WN">#REF!</definedName>
    <definedName name="Active___Other_price_control_income___Third_party_revenue___real.WR">#REF!</definedName>
    <definedName name="Active___Other_price_control_income___Third_party_revenue___real.WWN">#REF!</definedName>
    <definedName name="Active___Other_taxable_income___Amortisation_on_grants_and_contributions___control___nominal.ADDN1">#REF!</definedName>
    <definedName name="Active___Other_taxable_income___Amortisation_on_grants_and_contributions___control___nominal.ADDN2">#REF!</definedName>
    <definedName name="Active___Other_taxable_income___Amortisation_on_grants_and_contributions___control___nominal.BR">#REF!</definedName>
    <definedName name="Active___Other_taxable_income___Amortisation_on_grants_and_contributions___control___nominal.WN">#REF!</definedName>
    <definedName name="Active___Other_taxable_income___Amortisation_on_grants_and_contributions___control___nominal.WR">#REF!</definedName>
    <definedName name="Active___Other_taxable_income___Amortisation_on_grants_and_contributions___control___nominal.WWN">#REF!</definedName>
    <definedName name="Active___Other_taxable_income___Grants_and_contributions_taxable_on_receipt___control___nominal.ADDN1">#REF!</definedName>
    <definedName name="Active___Other_taxable_income___Grants_and_contributions_taxable_on_receipt___control___nominal.ADDN2">#REF!</definedName>
    <definedName name="Active___Other_taxable_income___Grants_and_contributions_taxable_on_receipt___control___nominal.BR">#REF!</definedName>
    <definedName name="Active___Other_taxable_income___Grants_and_contributions_taxable_on_receipt___control___nominal.WN">#REF!</definedName>
    <definedName name="Active___Other_taxable_income___Grants_and_contributions_taxable_on_receipt___control___nominal.WR">#REF!</definedName>
    <definedName name="Active___Other_taxable_income___Grants_and_contributions_taxable_on_receipt___control___nominal.WWN">#REF!</definedName>
    <definedName name="Active___overdraft_interest_rate.ADDN1">#REF!</definedName>
    <definedName name="Active___overdraft_interest_rate.ADDN2">#REF!</definedName>
    <definedName name="Active___overdraft_interest_rate.BR">#REF!</definedName>
    <definedName name="Active___overdraft_interest_rate.WN">#REF!</definedName>
    <definedName name="Active___overdraft_interest_rate.WR">#REF!</definedName>
    <definedName name="Active___overdraft_interest_rate.WWN">#REF!</definedName>
    <definedName name="Active___P_L_expenditure_not_allowable_as_a_deduction_from_taxable_trading_profits___control___nominal.ADDN1">#REF!</definedName>
    <definedName name="Active___P_L_expenditure_not_allowable_as_a_deduction_from_taxable_trading_profits___control___nominal.ADDN2">#REF!</definedName>
    <definedName name="Active___P_L_expenditure_not_allowable_as_a_deduction_from_taxable_trading_profits___control___nominal.BR">#REF!</definedName>
    <definedName name="Active___P_L_expenditure_not_allowable_as_a_deduction_from_taxable_trading_profits___control___nominal.WN">#REF!</definedName>
    <definedName name="Active___P_L_expenditure_not_allowable_as_a_deduction_from_taxable_trading_profits___control___nominal.WR">#REF!</definedName>
    <definedName name="Active___P_L_expenditure_not_allowable_as_a_deduction_from_taxable_trading_profits___control___nominal.WWN">#REF!</definedName>
    <definedName name="Active___P_L_expenditure_relating_to_renewals_not_allowable_as_a_deduction_from_taxable_trading_profits___control___nominal.ADDN1">#REF!</definedName>
    <definedName name="Active___P_L_expenditure_relating_to_renewals_not_allowable_as_a_deduction_from_taxable_trading_profits___control___nominal.ADDN2">#REF!</definedName>
    <definedName name="Active___P_L_expenditure_relating_to_renewals_not_allowable_as_a_deduction_from_taxable_trading_profits___control___nominal.BR">#REF!</definedName>
    <definedName name="Active___P_L_expenditure_relating_to_renewals_not_allowable_as_a_deduction_from_taxable_trading_profits___control___nominal.WN">#REF!</definedName>
    <definedName name="Active___P_L_expenditure_relating_to_renewals_not_allowable_as_a_deduction_from_taxable_trading_profits___control___nominal.WR">#REF!</definedName>
    <definedName name="Active___P_L_expenditure_relating_to_renewals_not_allowable_as_a_deduction_from_taxable_trading_profits___control___nominal.WWN">#REF!</definedName>
    <definedName name="Active___PAYG_rate___Total_PAYG_rate.ADDN1">#REF!</definedName>
    <definedName name="Active___PAYG_rate___Total_PAYG_rate.ADDN2">#REF!</definedName>
    <definedName name="Active___PAYG_rate___Total_PAYG_rate.BR">#REF!</definedName>
    <definedName name="Active___PAYG_rate___Total_PAYG_rate.WN">#REF!</definedName>
    <definedName name="Active___PAYG_rate___Total_PAYG_rate.WR">#REF!</definedName>
    <definedName name="Active___PAYG_rate___Total_PAYG_rate.WWN">#REF!</definedName>
    <definedName name="Active___Pension_deficit_recovery____real.ADDN1">#REF!</definedName>
    <definedName name="Active___Pension_deficit_recovery____real.ADDN2">#REF!</definedName>
    <definedName name="Active___Pension_deficit_recovery____real.BR">#REF!</definedName>
    <definedName name="Active___Pension_deficit_recovery____real.WN">#REF!</definedName>
    <definedName name="Active___Pension_deficit_recovery____real.WR">#REF!</definedName>
    <definedName name="Active___Pension_deficit_recovery____real.WWN">#REF!</definedName>
    <definedName name="Active___Percentage_earnings_distributed_as_dividends">#REF!</definedName>
    <definedName name="Active___Post_financeability_adjustments_eligible_for_tax_uplift___real.ADDN1">#REF!</definedName>
    <definedName name="Active___Post_financeability_adjustments_eligible_for_tax_uplift___real.ADDN2">#REF!</definedName>
    <definedName name="Active___Post_financeability_adjustments_eligible_for_tax_uplift___real.BR">#REF!</definedName>
    <definedName name="Active___Post_financeability_adjustments_eligible_for_tax_uplift___real.WN">#REF!</definedName>
    <definedName name="Active___Post_financeability_adjustments_eligible_for_tax_uplift___real.WR">#REF!</definedName>
    <definedName name="Active___Post_financeability_adjustments_eligible_for_tax_uplift___real.WWN">#REF!</definedName>
    <definedName name="Active___Post_financeability_adjustments_not_eligible_for_tax_uplift___real.ADDN1">#REF!</definedName>
    <definedName name="Active___Post_financeability_adjustments_not_eligible_for_tax_uplift___real.ADDN2">#REF!</definedName>
    <definedName name="Active___Post_financeability_adjustments_not_eligible_for_tax_uplift___real.BR">#REF!</definedName>
    <definedName name="Active___Post_financeability_adjustments_not_eligible_for_tax_uplift___real.WN">#REF!</definedName>
    <definedName name="Active___Post_financeability_adjustments_not_eligible_for_tax_uplift___real.WR">#REF!</definedName>
    <definedName name="Active___Post_financeability_adjustments_not_eligible_for_tax_uplift___real.WWN">#REF!</definedName>
    <definedName name="Active___Pre_2020_RCV_opening_balance___real.ADDN1">#REF!</definedName>
    <definedName name="Active___Pre_2020_RCV_opening_balance___real.ADDN2">#REF!</definedName>
    <definedName name="Active___Pre_2020_RCV_opening_balance___real.BR">#REF!</definedName>
    <definedName name="Active___Pre_2020_RCV_opening_balance___real.WN">#REF!</definedName>
    <definedName name="Active___Pre_2020_RCV_opening_balance___real.WR">#REF!</definedName>
    <definedName name="Active___Pre_2020_RCV_opening_balance___real.WWN">#REF!</definedName>
    <definedName name="Active___Pre_2025_RCV_Run_off_rate.ADDN1">#REF!</definedName>
    <definedName name="Active___Pre_2025_RCV_Run_off_rate.ADDN2">#REF!</definedName>
    <definedName name="Active___Pre_2025_RCV_Run_off_rate.BR">#REF!</definedName>
    <definedName name="Active___Pre_2025_RCV_Run_off_rate.WN">#REF!</definedName>
    <definedName name="Active___Pre_2025_RCV_Run_off_rate.WR">#REF!</definedName>
    <definedName name="Active___Pre_2025_RCV_Run_off_rate.WWN">#REF!</definedName>
    <definedName name="Active___Price_control_income___third_party_services___Rechargeable_works___real.ADDN1">#REF!</definedName>
    <definedName name="Active___Price_control_income___third_party_services___Rechargeable_works___real.ADDN2">#REF!</definedName>
    <definedName name="Active___Price_control_income___third_party_services___Rechargeable_works___real.BR">#REF!</definedName>
    <definedName name="Active___Price_control_income___third_party_services___Rechargeable_works___real.WN">#REF!</definedName>
    <definedName name="Active___Price_control_income___third_party_services___Rechargeable_works___real.WR">#REF!</definedName>
    <definedName name="Active___Price_control_income___third_party_services___Rechargeable_works___real.WWN">#REF!</definedName>
    <definedName name="Active___Prior_period_company_residential_apportionment">#REF!</definedName>
    <definedName name="Active___Proportion_of_capitalised_revenue_expenditure__infra___non_infra_.ADDN1">#REF!</definedName>
    <definedName name="Active___Proportion_of_capitalised_revenue_expenditure__infra___non_infra_.ADDN2">#REF!</definedName>
    <definedName name="Active___Proportion_of_capitalised_revenue_expenditure__infra___non_infra_.BR">#REF!</definedName>
    <definedName name="Active___Proportion_of_capitalised_revenue_expenditure__infra___non_infra_.WN">#REF!</definedName>
    <definedName name="Active___Proportion_of_capitalised_revenue_expenditure__infra___non_infra_.WR">#REF!</definedName>
    <definedName name="Active___Proportion_of_capitalised_revenue_expenditure__infra___non_infra_.WWN">#REF!</definedName>
    <definedName name="Active___proportion_of_new_capital_expenditure_qualifying_for_a_full_deduction.ADDN1">#REF!</definedName>
    <definedName name="Active___proportion_of_new_capital_expenditure_qualifying_for_a_full_deduction.ADDN2">#REF!</definedName>
    <definedName name="Active___proportion_of_new_capital_expenditure_qualifying_for_a_full_deduction.BR">#REF!</definedName>
    <definedName name="Active___proportion_of_new_capital_expenditure_qualifying_for_a_full_deduction.WN">#REF!</definedName>
    <definedName name="Active___proportion_of_new_capital_expenditure_qualifying_for_a_full_deduction.WR">#REF!</definedName>
    <definedName name="Active___proportion_of_new_capital_expenditure_qualifying_for_a_full_deduction.WWN">#REF!</definedName>
    <definedName name="Active___Proportion_of_new_capital_expenditure_qualifying_for_high_level_deduction_main_rate_pool.ADDN1">#REF!</definedName>
    <definedName name="Active___Proportion_of_new_capital_expenditure_qualifying_for_high_level_deduction_main_rate_pool.ADDN2">#REF!</definedName>
    <definedName name="Active___Proportion_of_new_capital_expenditure_qualifying_for_high_level_deduction_main_rate_pool.BR">#REF!</definedName>
    <definedName name="Active___Proportion_of_new_capital_expenditure_qualifying_for_high_level_deduction_main_rate_pool.WN">#REF!</definedName>
    <definedName name="Active___Proportion_of_new_capital_expenditure_qualifying_for_high_level_deduction_main_rate_pool.WR">#REF!</definedName>
    <definedName name="Active___Proportion_of_new_capital_expenditure_qualifying_for_high_level_deduction_main_rate_pool.WWN">#REF!</definedName>
    <definedName name="Active___Proportion_of_new_capital_expenditure_qualifying_for_high_level_deduction_special_rate_pool.ADDN1">#REF!</definedName>
    <definedName name="Active___Proportion_of_new_capital_expenditure_qualifying_for_high_level_deduction_special_rate_pool.ADDN2">#REF!</definedName>
    <definedName name="Active___Proportion_of_new_capital_expenditure_qualifying_for_high_level_deduction_special_rate_pool.BR">#REF!</definedName>
    <definedName name="Active___Proportion_of_new_capital_expenditure_qualifying_for_high_level_deduction_special_rate_pool.WN">#REF!</definedName>
    <definedName name="Active___Proportion_of_new_capital_expenditure_qualifying_for_high_level_deduction_special_rate_pool.WR">#REF!</definedName>
    <definedName name="Active___Proportion_of_new_capital_expenditure_qualifying_for_high_level_deduction_special_rate_pool.WWN">#REF!</definedName>
    <definedName name="Active___Proportion_of_new_capital_expenditure_qualifying_for_high_level_deduction_structures_and_buildings_rate_pool.ADDN1">#REF!</definedName>
    <definedName name="Active___Proportion_of_new_capital_expenditure_qualifying_for_high_level_deduction_structures_and_buildings_rate_pool.ADDN2">#REF!</definedName>
    <definedName name="Active___Proportion_of_new_capital_expenditure_qualifying_for_high_level_deduction_structures_and_buildings_rate_pool.BR">#REF!</definedName>
    <definedName name="Active___Proportion_of_new_capital_expenditure_qualifying_for_high_level_deduction_structures_and_buildings_rate_pool.WN">#REF!</definedName>
    <definedName name="Active___Proportion_of_new_capital_expenditure_qualifying_for_high_level_deduction_structures_and_buildings_rate_pool.WR">#REF!</definedName>
    <definedName name="Active___Proportion_of_new_capital_expenditure_qualifying_for_high_level_deduction_structures_and_buildings_rate_pool.WWN">#REF!</definedName>
    <definedName name="Active___Proportion_of_RPI_linked_debt">#REF!</definedName>
    <definedName name="Active___proportion_of_taxable_profits_available_for_tax_loss_utilisation">#REF!</definedName>
    <definedName name="Active___QAA_reward__penalty____real.ADDN1">#REF!</definedName>
    <definedName name="Active___QAA_reward__penalty____real.ADDN2">#REF!</definedName>
    <definedName name="Active___QAA_reward__penalty____real.BR">#REF!</definedName>
    <definedName name="Active___QAA_reward__penalty____real.WN">#REF!</definedName>
    <definedName name="Active___QAA_reward__penalty____real.WR">#REF!</definedName>
    <definedName name="Active___QAA_reward__penalty____real.WWN">#REF!</definedName>
    <definedName name="Active___real_dividend_growth">#REF!</definedName>
    <definedName name="Active___Reprofiling_revenue___real.ADDN1">#REF!</definedName>
    <definedName name="Active___Reprofiling_revenue___real.ADDN2">#REF!</definedName>
    <definedName name="Active___Reprofiling_revenue___real.BR">#REF!</definedName>
    <definedName name="Active___Reprofiling_revenue___real.WN">#REF!</definedName>
    <definedName name="Active___Reprofiling_revenue___real.WR">#REF!</definedName>
    <definedName name="Active___Reprofiling_revenue___real.WWN">#REF!</definedName>
    <definedName name="Active___Residential_net_margin_for_company">#REF!</definedName>
    <definedName name="Active___Residential_Retail_allowed_depreciation__post_efficiency_challenge_and_adjustments____real">#REF!</definedName>
    <definedName name="Active___Residential_retail_costs__opex_plus_depn__exc_3rd_party_services____measured___Wastewater_only___nominal">#REF!</definedName>
    <definedName name="Active___Residential_retail_costs__opex_plus_depn__exc_3rd_party_services____measured___Water_only___nominal">#REF!</definedName>
    <definedName name="Active___Residential_retail_costs__opex_plus_depn__exc_3rd_party_services____unmeasured___Wastewater_only___nominal">#REF!</definedName>
    <definedName name="Active___Residential_retail_costs__opex_plus_depn__exc_3rd_party_services____unmeasured___Water_only___nominal">#REF!</definedName>
    <definedName name="Active___Residential_retail_revenue_adjustment___real">#REF!</definedName>
    <definedName name="Active___Retail___Corporation_tax_creditor_b_f___nominal">#REF!</definedName>
    <definedName name="Active___Retail___Retail_creditor_months__Payment_terms___Business_retail_pays_wholesaler_in_arrears__advance_">#REF!</definedName>
    <definedName name="Active___Retail___Retail_creditor_months__Payment_terms___Residential_retail_pays_wholesaler_in_arrears__advance_">#REF!</definedName>
    <definedName name="Active___Retirement_benefit_asset____liability__balance___Business___nominal">#REF!</definedName>
    <definedName name="Active___Retirement_benefit_asset____liability__balance___Residential___nominal">#REF!</definedName>
    <definedName name="Active___Run_off_rate_for_Post_2025_RCV.ADDN1">#REF!</definedName>
    <definedName name="Active___Run_off_rate_for_Post_2025_RCV.ADDN2">#REF!</definedName>
    <definedName name="Active___Run_off_rate_for_Post_2025_RCV.BR">#REF!</definedName>
    <definedName name="Active___Run_off_rate_for_Post_2025_RCV.WN">#REF!</definedName>
    <definedName name="Active___Run_off_rate_for_Post_2025_RCV.WR">#REF!</definedName>
    <definedName name="Active___Run_off_rate_for_Post_2025_RCV.WWN">#REF!</definedName>
    <definedName name="Active___Statutory_Corporation_tax_rate">#REF!</definedName>
    <definedName name="Active___Tariff_Band___Forecast_allocated_wholesale_charge___nominal.1">#REF!</definedName>
    <definedName name="Active___Tariff_Band___Forecast_allocated_wholesale_charge___nominal.2">#REF!</definedName>
    <definedName name="Active___Tariff_Band___Forecast_allocated_wholesale_charge___nominal.3">#REF!</definedName>
    <definedName name="Active___tariff_band___net_margin_percentage.1">#REF!</definedName>
    <definedName name="Active___tariff_band___net_margin_percentage.2">#REF!</definedName>
    <definedName name="Active___tariff_band___net_margin_percentage.3">#REF!</definedName>
    <definedName name="Active___Tariff_Band___Number_of_customers___Tariff_Band.1">#REF!</definedName>
    <definedName name="Active___Tariff_Band___Number_of_customers___Tariff_Band.2">#REF!</definedName>
    <definedName name="Active___Tariff_Band___Number_of_customers___Tariff_Band.3">#REF!</definedName>
    <definedName name="Active___tax_cashflow_initial_balance___wholesale___nominal.ADDN1">#REF!</definedName>
    <definedName name="Active___tax_cashflow_initial_balance___wholesale___nominal.ADDN2">#REF!</definedName>
    <definedName name="Active___tax_cashflow_initial_balance___wholesale___nominal.BR">#REF!</definedName>
    <definedName name="Active___tax_cashflow_initial_balance___wholesale___nominal.WN">#REF!</definedName>
    <definedName name="Active___tax_cashflow_initial_balance___wholesale___nominal.WR">#REF!</definedName>
    <definedName name="Active___tax_cashflow_initial_balance___wholesale___nominal.WWN">#REF!</definedName>
    <definedName name="Active___Tax_loss_allowance___nominal">#REF!</definedName>
    <definedName name="Active___Tonnes_of_dry_solid___BR">#REF!</definedName>
    <definedName name="Active___Total_Additional_control_customers_WN">#REF!</definedName>
    <definedName name="Active___Total_Additional_control_customers_WR">#REF!</definedName>
    <definedName name="Active___Total_direct_procurement_from_customers___infrastructure_cost____control___real.ADDN1">#REF!</definedName>
    <definedName name="Active___Total_direct_procurement_from_customers___infrastructure_cost____control___real.ADDN2">#REF!</definedName>
    <definedName name="Active___Total_direct_procurement_from_customers___infrastructure_cost____control___real.BR">#REF!</definedName>
    <definedName name="Active___Total_direct_procurement_from_customers___infrastructure_cost____control___real.WN">#REF!</definedName>
    <definedName name="Active___Total_direct_procurement_from_customers___infrastructure_cost____control___real.WR">#REF!</definedName>
    <definedName name="Active___Total_direct_procurement_from_customers___infrastructure_cost____control___real.WWN">#REF!</definedName>
    <definedName name="Active___Total_direct_procurement_from_customers___infrastructure_cost_1___real.ADDN1">#REF!</definedName>
    <definedName name="Active___Total_direct_procurement_from_customers___infrastructure_cost_1___real.ADDN2">#REF!</definedName>
    <definedName name="Active___Total_direct_procurement_from_customers___infrastructure_cost_1___real.BR">#REF!</definedName>
    <definedName name="Active___Total_direct_procurement_from_customers___infrastructure_cost_1___real.WN">#REF!</definedName>
    <definedName name="Active___Total_direct_procurement_from_customers___infrastructure_cost_1___real.WR">#REF!</definedName>
    <definedName name="Active___Total_direct_procurement_from_customers___infrastructure_cost_1___real.WWN">#REF!</definedName>
    <definedName name="Active___Total_direct_procurement_from_customers___infrastructure_cost_2___real.ADDN1">#REF!</definedName>
    <definedName name="Active___Total_direct_procurement_from_customers___infrastructure_cost_2___real.ADDN2">#REF!</definedName>
    <definedName name="Active___Total_direct_procurement_from_customers___infrastructure_cost_2___real.BR">#REF!</definedName>
    <definedName name="Active___Total_direct_procurement_from_customers___infrastructure_cost_2___real.WN">#REF!</definedName>
    <definedName name="Active___Total_direct_procurement_from_customers___infrastructure_cost_2___real.WR">#REF!</definedName>
    <definedName name="Active___Total_direct_procurement_from_customers___infrastructure_cost_2___real.WWN">#REF!</definedName>
    <definedName name="Active___Total_direct_procurement_from_customers___infrastructure_cost_3___real.ADDN1">#REF!</definedName>
    <definedName name="Active___Total_direct_procurement_from_customers___infrastructure_cost_3___real.ADDN2">#REF!</definedName>
    <definedName name="Active___Total_direct_procurement_from_customers___infrastructure_cost_3___real.BR">#REF!</definedName>
    <definedName name="Active___Total_direct_procurement_from_customers___infrastructure_cost_3___real.WN">#REF!</definedName>
    <definedName name="Active___Total_direct_procurement_from_customers___infrastructure_cost_3___real.WR">#REF!</definedName>
    <definedName name="Active___Total_direct_procurement_from_customers___infrastructure_cost_3___real.WWN">#REF!</definedName>
    <definedName name="Active___Total_direct_procurement_from_customers___infrastructure_cost_4___real.ADDN1">#REF!</definedName>
    <definedName name="Active___Total_direct_procurement_from_customers___infrastructure_cost_4___real.ADDN2">#REF!</definedName>
    <definedName name="Active___Total_direct_procurement_from_customers___infrastructure_cost_4___real.BR">#REF!</definedName>
    <definedName name="Active___Total_direct_procurement_from_customers___infrastructure_cost_4___real.WN">#REF!</definedName>
    <definedName name="Active___Total_direct_procurement_from_customers___infrastructure_cost_4___real.WR">#REF!</definedName>
    <definedName name="Active___Total_direct_procurement_from_customers___infrastructure_cost_4___real.WWN">#REF!</definedName>
    <definedName name="Active___Total_direct_procurement_from_customers___infrastructure_cost_5___real.ADDN1">#REF!</definedName>
    <definedName name="Active___Total_direct_procurement_from_customers___infrastructure_cost_5___real.ADDN2">#REF!</definedName>
    <definedName name="Active___Total_direct_procurement_from_customers___infrastructure_cost_5___real.BR">#REF!</definedName>
    <definedName name="Active___Total_direct_procurement_from_customers___infrastructure_cost_5___real.WN">#REF!</definedName>
    <definedName name="Active___Total_direct_procurement_from_customers___infrastructure_cost_5___real.WR">#REF!</definedName>
    <definedName name="Active___Total_direct_procurement_from_customers___infrastructure_cost_5___real.WWN">#REF!</definedName>
    <definedName name="Active___Total_direct_procurement_from_customers___infrastructure_cost_6___real.ADDN1">#REF!</definedName>
    <definedName name="Active___Total_direct_procurement_from_customers___infrastructure_cost_6___real.ADDN2">#REF!</definedName>
    <definedName name="Active___Total_direct_procurement_from_customers___infrastructure_cost_6___real.BR">#REF!</definedName>
    <definedName name="Active___Total_direct_procurement_from_customers___infrastructure_cost_6___real.WN">#REF!</definedName>
    <definedName name="Active___Total_direct_procurement_from_customers___infrastructure_cost_6___real.WR">#REF!</definedName>
    <definedName name="Active___Total_direct_procurement_from_customers___infrastructure_cost_6___real.WWN">#REF!</definedName>
    <definedName name="Active___Total_gross_operational_expenditure___including_cost_sharing___real.ADDN1">#REF!</definedName>
    <definedName name="Active___Total_gross_operational_expenditure___including_cost_sharing___real.ADDN2">#REF!</definedName>
    <definedName name="Active___Total_gross_operational_expenditure___including_cost_sharing___real.BR">#REF!</definedName>
    <definedName name="Active___Total_gross_operational_expenditure___including_cost_sharing___real.WN">#REF!</definedName>
    <definedName name="Active___Total_gross_operational_expenditure___including_cost_sharing___real.WR">#REF!</definedName>
    <definedName name="Active___Total_gross_operational_expenditure___including_cost_sharing___real.WWN">#REF!</definedName>
    <definedName name="Active___Total_other_price_control_income___real.ADDN1">#REF!</definedName>
    <definedName name="Active___Total_other_price_control_income___real.ADDN2">#REF!</definedName>
    <definedName name="Active___Total_other_price_control_income___real.BR">#REF!</definedName>
    <definedName name="Active___Total_other_price_control_income___real.WN">#REF!</definedName>
    <definedName name="Active___Total_other_price_control_income___real.WR">#REF!</definedName>
    <definedName name="Active___Total_other_price_control_income___real.WWN">#REF!</definedName>
    <definedName name="Active___Trade_and_other_payables___Retail_other_payables___nominal">#REF!</definedName>
    <definedName name="Active___Trade_and_other_payables___Retail_trade_payables___nominal">#REF!</definedName>
    <definedName name="Active___Trade_and_other_payables___Wholesale_creditors___residential_retail___nominal">#REF!</definedName>
    <definedName name="Active___Unmeasured_charge___business.ADDN1">#REF!</definedName>
    <definedName name="Active___Unmeasured_charge___business.ADDN2">#REF!</definedName>
    <definedName name="Active___Unmeasured_charge___business.BR">#REF!</definedName>
    <definedName name="Active___Unmeasured_charge___business.WN">#REF!</definedName>
    <definedName name="Active___Unmeasured_charge___business.WR">#REF!</definedName>
    <definedName name="Active___Unmeasured_charge___business.WWN">#REF!</definedName>
    <definedName name="Active___Unmeasured_charge___residential.ADDN1">#REF!</definedName>
    <definedName name="Active___Unmeasured_charge___residential.ADDN2">#REF!</definedName>
    <definedName name="Active___Unmeasured_charge___residential.BR">#REF!</definedName>
    <definedName name="Active___Unmeasured_charge___residential.WN">#REF!</definedName>
    <definedName name="Active___Unmeasured_charge___residential.WR">#REF!</definedName>
    <definedName name="Active___Unmeasured_charge___residential.WWN">#REF!</definedName>
    <definedName name="Active___Water_efficiency_funding___real.ADDN1">#REF!</definedName>
    <definedName name="Active___Water_efficiency_funding___real.ADDN2">#REF!</definedName>
    <definedName name="Active___Water_efficiency_funding___real.BR">#REF!</definedName>
    <definedName name="Active___Water_efficiency_funding___real.WN">#REF!</definedName>
    <definedName name="Active___Water_efficiency_funding___real.WR">#REF!</definedName>
    <definedName name="Active___Water_efficiency_funding___real.WWN">#REF!</definedName>
    <definedName name="Active___Wholesale___Trade_creditor_days___control.ADDN1">#REF!</definedName>
    <definedName name="Active___Wholesale___Trade_creditor_days___control.ADDN2">#REF!</definedName>
    <definedName name="Active___Wholesale___Trade_creditor_days___control.BR">#REF!</definedName>
    <definedName name="Active___Wholesale___Trade_creditor_days___control.WN">#REF!</definedName>
    <definedName name="Active___Wholesale___Trade_creditor_days___control.WR">#REF!</definedName>
    <definedName name="Active___Wholesale___Trade_creditor_days___control.WWN">#REF!</definedName>
    <definedName name="Active___Wholesale_and_retail_line_item_split___actual_company_structure___Retained_profits___residential_retail___nominal">#REF!</definedName>
    <definedName name="Active___Wholesale_and_retail_line_item_split___Capex_creditor___business_retail___nominal">#REF!</definedName>
    <definedName name="Active___Wholesale_and_retail_line_item_split___capex_creditors___residential_retail___nominal">#REF!</definedName>
    <definedName name="Active___Wholesale_DB_pension_cash_excess_over_charge___control___real.ADDN1">#REF!</definedName>
    <definedName name="Active___Wholesale_DB_pension_cash_excess_over_charge___control___real.ADDN2">#REF!</definedName>
    <definedName name="Active___Wholesale_DB_pension_cash_excess_over_charge___control___real.BR">#REF!</definedName>
    <definedName name="Active___Wholesale_DB_pension_cash_excess_over_charge___control___real.WN">#REF!</definedName>
    <definedName name="Active___Wholesale_DB_pension_cash_excess_over_charge___control___real.WR">#REF!</definedName>
    <definedName name="Active___Wholesale_DB_pension_cash_excess_over_charge___control___real.WWN">#REF!</definedName>
    <definedName name="Active___Wholesale_fixed_asset_life__post_override____control.ADDN1">#REF!</definedName>
    <definedName name="Active___Wholesale_fixed_asset_life__post_override____control.ADDN2">#REF!</definedName>
    <definedName name="Active___Wholesale_fixed_asset_life__post_override____control.BR">#REF!</definedName>
    <definedName name="Active___Wholesale_fixed_asset_life__post_override____control.WN">#REF!</definedName>
    <definedName name="Active___Wholesale_fixed_asset_life__post_override____control.WR">#REF!</definedName>
    <definedName name="Active___Wholesale_fixed_asset_life__post_override____control.WWN">#REF!</definedName>
    <definedName name="Active___Wholesale_WACC___notional___Cost_of_debt___nominal.ADDN1">#REF!</definedName>
    <definedName name="Active___Wholesale_WACC___notional___Cost_of_debt___nominal.ADDN2">#REF!</definedName>
    <definedName name="Active___Wholesale_WACC___notional___Cost_of_debt___nominal.BR">#REF!</definedName>
    <definedName name="Active___Wholesale_WACC___notional___Cost_of_debt___nominal.WN">#REF!</definedName>
    <definedName name="Active___Wholesale_WACC___notional___Cost_of_debt___nominal.WR">#REF!</definedName>
    <definedName name="Active___Wholesale_WACC___notional___Cost_of_debt___nominal.WWN">#REF!</definedName>
    <definedName name="Active___Wholesale_WACC___notional___Equity___nominal.ADDN1">#REF!</definedName>
    <definedName name="Active___Wholesale_WACC___notional___Equity___nominal.ADDN2">#REF!</definedName>
    <definedName name="Active___Wholesale_WACC___notional___Equity___nominal.BR">#REF!</definedName>
    <definedName name="Active___Wholesale_WACC___notional___Equity___nominal.WN">#REF!</definedName>
    <definedName name="Active___Wholesale_WACC___notional___Equity___nominal.WR">#REF!</definedName>
    <definedName name="Active___Wholesale_WACC___notional___Equity___nominal.WWN">#REF!</definedName>
    <definedName name="Active___Wholesale_WACC___notional___Gearing___nominal.ADDN1">#REF!</definedName>
    <definedName name="Active___Wholesale_WACC___notional___Gearing___nominal.ADDN2">#REF!</definedName>
    <definedName name="Active___Wholesale_WACC___notional___Gearing___nominal.BR">#REF!</definedName>
    <definedName name="Active___Wholesale_WACC___notional___Gearing___nominal.WN">#REF!</definedName>
    <definedName name="Active___Wholesale_WACC___notional___Gearing___nominal.WR">#REF!</definedName>
    <definedName name="Active___Wholesale_WACC___notional___Gearing___nominal.WWN">#REF!</definedName>
    <definedName name="Active___Year_on_year___change___CPI_H___Financial_year_average_indices_year_on_year__">#REF!</definedName>
    <definedName name="Active__RPI_CPIH_wedge_for_RPI_ILD_indexation_rate">#REF!</definedName>
    <definedName name="Acts2005">#REF!</definedName>
    <definedName name="Actual_opening_Fixed_rate_debt___wholesale___nominal">#REF!</definedName>
    <definedName name="Actual_opening_index_linked_debt___wholesale___nominal">#REF!</definedName>
    <definedName name="Actuals">#REF!</definedName>
    <definedName name="Actuals_Old" localSheetId="5">#REF!</definedName>
    <definedName name="Actuals_Old">#REF!</definedName>
    <definedName name="Actuals9293Prices">#REF!</definedName>
    <definedName name="Actuals9798">#REF!</definedName>
    <definedName name="adbr" localSheetId="5" hidden="1">{"CHARGE",#N/A,FALSE,"401C11"}</definedName>
    <definedName name="adbr" localSheetId="6" hidden="1">{"CHARGE",#N/A,FALSE,"401C11"}</definedName>
    <definedName name="adbr" localSheetId="14" hidden="1">{"CHARGE",#N/A,FALSE,"401C11"}</definedName>
    <definedName name="adbr" localSheetId="13" hidden="1">{"CHARGE",#N/A,FALSE,"401C11"}</definedName>
    <definedName name="adbr" localSheetId="8" hidden="1">{"CHARGE",#N/A,FALSE,"401C11"}</definedName>
    <definedName name="adbr" localSheetId="15" hidden="1">{"CHARGE",#N/A,FALSE,"401C11"}</definedName>
    <definedName name="adbr" localSheetId="7" hidden="1">{"CHARGE",#N/A,FALSE,"401C11"}</definedName>
    <definedName name="adbr" localSheetId="4" hidden="1">{"CHARGE",#N/A,FALSE,"401C11"}</definedName>
    <definedName name="adbr" hidden="1">{"CHARGE",#N/A,FALSE,"401C11"}</definedName>
    <definedName name="Additional_control_1___Allowed_Revenues___real">#REF!</definedName>
    <definedName name="Additional_control_1___K___periodic">#REF!</definedName>
    <definedName name="Additional_control_1_allowed_revenue_build_up___check">#REF!</definedName>
    <definedName name="Additional_control_1_allowed_revenue_build_up___check_overall">#REF!</definedName>
    <definedName name="Additional_control_2___Allowed_Revenues___real">#REF!</definedName>
    <definedName name="Additional_control_2___K___periodic">#REF!</definedName>
    <definedName name="Additional_control_2_allowed_revenue_build_up___check">#REF!</definedName>
    <definedName name="Additional_control_2_allowed_revenue_build_up___check_overall">#REF!</definedName>
    <definedName name="Additional_WoC_Modelled">#REF!</definedName>
    <definedName name="Additions_to_capital_allowance___main_rate_pool___new_capital_expenditure___nominal.ADDN1">#REF!</definedName>
    <definedName name="Additions_to_capital_allowance___main_rate_pool___new_capital_expenditure___nominal.ADDN2">#REF!</definedName>
    <definedName name="Additions_to_capital_allowance___main_rate_pool___new_capital_expenditure___nominal.BR">#REF!</definedName>
    <definedName name="Additions_to_capital_allowance___main_rate_pool___new_capital_expenditure___nominal.WN">#REF!</definedName>
    <definedName name="Additions_to_capital_allowance___main_rate_pool___new_capital_expenditure___nominal.WR">#REF!</definedName>
    <definedName name="Additions_to_capital_allowance___main_rate_pool___new_capital_expenditure___nominal.WWN">#REF!</definedName>
    <definedName name="Additions_to_capital_allowance___special_rate_pool___new_capital_expenditure____nominal.ADDN1">#REF!</definedName>
    <definedName name="Additions_to_capital_allowance___special_rate_pool___new_capital_expenditure____nominal.ADDN2">#REF!</definedName>
    <definedName name="Additions_to_capital_allowance___special_rate_pool___new_capital_expenditure____nominal.BR">#REF!</definedName>
    <definedName name="Additions_to_capital_allowance___special_rate_pool___new_capital_expenditure____nominal.WN">#REF!</definedName>
    <definedName name="Additions_to_capital_allowance___special_rate_pool___new_capital_expenditure____nominal.WR">#REF!</definedName>
    <definedName name="Additions_to_capital_allowance___special_rate_pool___new_capital_expenditure____nominal.WWN">#REF!</definedName>
    <definedName name="Additions_to_capital_allowance___structures_and_buildings_pool___new_capital_expenditure___nominal.ADDN1">#REF!</definedName>
    <definedName name="Additions_to_capital_allowance___structures_and_buildings_pool___new_capital_expenditure___nominal.ADDN2">#REF!</definedName>
    <definedName name="Additions_to_capital_allowance___structures_and_buildings_pool___new_capital_expenditure___nominal.BR">#REF!</definedName>
    <definedName name="Additions_to_capital_allowance___structures_and_buildings_pool___new_capital_expenditure___nominal.WN">#REF!</definedName>
    <definedName name="Additions_to_capital_allowance___structures_and_buildings_pool___new_capital_expenditure___nominal.WR">#REF!</definedName>
    <definedName name="Additions_to_capital_allowance___structures_and_buildings_pool___new_capital_expenditure___nominal.WWN">#REF!</definedName>
    <definedName name="Addn_average_bill___5yr_average___nominal">#REF!</definedName>
    <definedName name="Addn_average_bill___5yr_average___real">#REF!</definedName>
    <definedName name="Addn_average_bill___WoC___nominal">#REF!</definedName>
    <definedName name="Addn_average_bill___WoC___real">#REF!</definedName>
    <definedName name="Addn_average_bill_growth___nominal">#REF!</definedName>
    <definedName name="Addn_average_bill_growth___real">#REF!</definedName>
    <definedName name="AddRWD" localSheetId="5">#REF!</definedName>
    <definedName name="AddRWD">#REF!</definedName>
    <definedName name="AddRWD2" localSheetId="5">#REF!</definedName>
    <definedName name="AddRWD2">#REF!</definedName>
    <definedName name="AddRWDI" localSheetId="5">#REF!</definedName>
    <definedName name="AddRWDI">#REF!</definedName>
    <definedName name="AddSC">#REF!</definedName>
    <definedName name="AddSC2">#REF!</definedName>
    <definedName name="AddSCI">#REF!</definedName>
    <definedName name="AddSLD">#REF!</definedName>
    <definedName name="AddSLD2">#REF!</definedName>
    <definedName name="AddSLDI">#REF!</definedName>
    <definedName name="AddSLT">#REF!</definedName>
    <definedName name="AddSLT2">#REF!</definedName>
    <definedName name="AddSLTI">#REF!</definedName>
    <definedName name="AddST">#REF!</definedName>
    <definedName name="AddST2">#REF!</definedName>
    <definedName name="AddSTI">#REF!</definedName>
    <definedName name="AddTWD">#REF!</definedName>
    <definedName name="AddTWI">#REF!</definedName>
    <definedName name="AddWR">#REF!</definedName>
    <definedName name="AddWR2">#REF!</definedName>
    <definedName name="AddWRI">#REF!</definedName>
    <definedName name="AddWT">#REF!</definedName>
    <definedName name="AddWT2">#REF!</definedName>
    <definedName name="AddWTD2">#REF!</definedName>
    <definedName name="AddWTI">#REF!</definedName>
    <definedName name="Adjusted_cash_interest_cover_ratio____control__Alternative_.ADDN1">#REF!</definedName>
    <definedName name="Adjusted_cash_interest_cover_ratio____control__Alternative_.ADDN2">#REF!</definedName>
    <definedName name="Adjusted_cash_interest_cover_ratio____control__Alternative_.BR">#REF!</definedName>
    <definedName name="Adjusted_cash_interest_cover_ratio____control__Alternative_.WN">#REF!</definedName>
    <definedName name="Adjusted_cash_interest_cover_ratio____control__Alternative_.WR">#REF!</definedName>
    <definedName name="Adjusted_cash_interest_cover_ratio____control__Alternative_.WWN">#REF!</definedName>
    <definedName name="Adjusted_cash_interest_cover_ratio___Post_Fin_adj___Appointee__Alternative_">#REF!</definedName>
    <definedName name="Adjusted_cash_interest_cover_ratio__Alternative____Appointee">#REF!</definedName>
    <definedName name="Adjusted_cash_interest_cover_ratio__Alternative____weighted_average___Appointee">#REF!</definedName>
    <definedName name="Adjusted_cash_interest_cover_ratio__Ofwat____Appointee">#REF!</definedName>
    <definedName name="Adjusted_cash_interest_cover_ratio__Ofwat____control.ADDN1">#REF!</definedName>
    <definedName name="Adjusted_cash_interest_cover_ratio__Ofwat____control.ADDN2">#REF!</definedName>
    <definedName name="Adjusted_cash_interest_cover_ratio__Ofwat____control.BR">#REF!</definedName>
    <definedName name="Adjusted_cash_interest_cover_ratio__Ofwat____control.WN">#REF!</definedName>
    <definedName name="Adjusted_cash_interest_cover_ratio__Ofwat____control.WR">#REF!</definedName>
    <definedName name="Adjusted_cash_interest_cover_ratio__Ofwat____control.WWN">#REF!</definedName>
    <definedName name="Adjusted_cash_interest_cover_ratio__Ofwat____Post_Fin_adj___Appointee">#REF!</definedName>
    <definedName name="Adjusted_cash_interest_cover_ratio__Ofwat____weighted_average___Appointee">#REF!</definedName>
    <definedName name="Adjusted_opening_fixed_rate_debt___nominal.ADDN1">#REF!</definedName>
    <definedName name="Adjusted_opening_fixed_rate_debt___nominal.ADDN2">#REF!</definedName>
    <definedName name="Adjusted_opening_fixed_rate_debt___nominal.BR">#REF!</definedName>
    <definedName name="Adjusted_opening_fixed_rate_debt___nominal.WN">#REF!</definedName>
    <definedName name="Adjusted_opening_fixed_rate_debt___nominal.WR">#REF!</definedName>
    <definedName name="Adjusted_opening_fixed_rate_debt___nominal.WWN">#REF!</definedName>
    <definedName name="Adjusted_opening_ILD___nominal.ADDN1">#REF!</definedName>
    <definedName name="Adjusted_opening_ILD___nominal.ADDN2">#REF!</definedName>
    <definedName name="Adjusted_opening_ILD___nominal.BR">#REF!</definedName>
    <definedName name="Adjusted_opening_ILD___nominal.WN">#REF!</definedName>
    <definedName name="Adjusted_opening_ILD___nominal.WR">#REF!</definedName>
    <definedName name="Adjusted_opening_ILD___nominal.WWN">#REF!</definedName>
    <definedName name="Adjusted_taxable_profit__loss__wholesale_available_for_tax_loss_utilisation">#REF!</definedName>
    <definedName name="Adjusted_taxable_profit__loss__wholesale_available_for_tax_loss_utilisation___post_financeability___nominal">#REF!</definedName>
    <definedName name="Adjustment_factor_for_dual_service_bills___bill_module">#REF!</definedName>
    <definedName name="Adjustment_factor_for_single_service_bills___bill_module">#REF!</definedName>
    <definedName name="Adjustment_for_mid_year_cashflow_in_discounting_years">#REF!</definedName>
    <definedName name="Adjustment_for_pension_contributions___nominal.ADDN1">#REF!</definedName>
    <definedName name="Adjustment_for_pension_contributions___nominal.ADDN2">#REF!</definedName>
    <definedName name="Adjustment_for_pension_contributions___nominal.BR">#REF!</definedName>
    <definedName name="Adjustment_for_pension_contributions___nominal.WN">#REF!</definedName>
    <definedName name="Adjustment_for_pension_contributions___nominal.WR">#REF!</definedName>
    <definedName name="Adjustment_for_pension_contributions___nominal.WWN">#REF!</definedName>
    <definedName name="Adjustment_for_pension_contributions___wholesale___nominal">#REF!</definedName>
    <definedName name="Adjustment_to_net_debt_for_post_financeability_adjustments___nominal">#REF!</definedName>
    <definedName name="Adjustment_to_opening_fixed_rate_debt___nominal.ADDN1">#REF!</definedName>
    <definedName name="Adjustment_to_opening_fixed_rate_debt___nominal.ADDN2">#REF!</definedName>
    <definedName name="Adjustment_to_opening_fixed_rate_debt___nominal.BR">#REF!</definedName>
    <definedName name="Adjustment_to_opening_fixed_rate_debt___nominal.WN">#REF!</definedName>
    <definedName name="Adjustment_to_opening_fixed_rate_debt___nominal.WR">#REF!</definedName>
    <definedName name="Adjustment_to_opening_fixed_rate_debt___nominal.WWN">#REF!</definedName>
    <definedName name="Adjustment_to_remove_post_financeability_tax_uplift_double_count___real.ADDN1">#REF!</definedName>
    <definedName name="Adjustment_to_remove_post_financeability_tax_uplift_double_count___real.ADDN2">#REF!</definedName>
    <definedName name="Adjustment_to_remove_post_financeability_tax_uplift_double_count___real.BR">#REF!</definedName>
    <definedName name="Adjustment_to_remove_post_financeability_tax_uplift_double_count___real.WN">#REF!</definedName>
    <definedName name="Adjustment_to_remove_post_financeability_tax_uplift_double_count___real.WR">#REF!</definedName>
    <definedName name="Adjustment_to_remove_post_financeability_tax_uplift_double_count___real.WWN">#REF!</definedName>
    <definedName name="Adjustment_to_taxable_profit_loss_due_to_post_financeability_revenues___nominal.ADDN1">#REF!</definedName>
    <definedName name="Adjustment_to_taxable_profit_loss_due_to_post_financeability_revenues___nominal.ADDN2">#REF!</definedName>
    <definedName name="Adjustment_to_taxable_profit_loss_due_to_post_financeability_revenues___nominal.BR">#REF!</definedName>
    <definedName name="Adjustment_to_taxable_profit_loss_due_to_post_financeability_revenues___nominal.WN">#REF!</definedName>
    <definedName name="Adjustment_to_taxable_profit_loss_due_to_post_financeability_revenues___nominal.WR">#REF!</definedName>
    <definedName name="Adjustment_to_taxable_profit_loss_due_to_post_financeability_revenues___nominal.WWN">#REF!</definedName>
    <definedName name="Adjustment_to_taxable_profit_loss_due_to_post_financeability_revenues___wholesale___nominal">#REF!</definedName>
    <definedName name="Adjustment_to_Wholesale_revenue_requirement___nominal.ADDN1">#REF!</definedName>
    <definedName name="Adjustment_to_Wholesale_revenue_requirement___nominal.ADDN2">#REF!</definedName>
    <definedName name="Adjustment_to_Wholesale_revenue_requirement___nominal.BR">#REF!</definedName>
    <definedName name="Adjustment_to_Wholesale_revenue_requirement___nominal.WN">#REF!</definedName>
    <definedName name="Adjustment_to_Wholesale_revenue_requirement___nominal.WR">#REF!</definedName>
    <definedName name="Adjustment_to_Wholesale_revenue_requirement___nominal.WWN">#REF!</definedName>
    <definedName name="Adjustment_to_Wholesale_revenue_requirement___real___ADDN1">#REF!</definedName>
    <definedName name="Adjustment_to_Wholesale_revenue_requirement___real___ADDN2">#REF!</definedName>
    <definedName name="Adjustment_to_Wholesale_revenue_requirement___real___BR">#REF!</definedName>
    <definedName name="Adjustment_to_Wholesale_revenue_requirement___real___WN">#REF!</definedName>
    <definedName name="Adjustment_to_Wholesale_revenue_requirement___real___WR">#REF!</definedName>
    <definedName name="Adjustment_to_Wholesale_revenue_requirement___real___WWN">#REF!</definedName>
    <definedName name="Advance_receipts_measured_balance___Business___nominal">#REF!</definedName>
    <definedName name="Advance_receipts_measured_balance___Business___nominal.BEG">#REF!</definedName>
    <definedName name="Advance_receipts_measured_balance___Residential___nominal">#REF!</definedName>
    <definedName name="Advance_receipts_measured_balance___Residential___nominal.BEG">#REF!</definedName>
    <definedName name="Advance_receipts_measured_balance___Retail___nominal">#REF!</definedName>
    <definedName name="Advance_receipts_measured_movement___business___nominal">#REF!</definedName>
    <definedName name="Advance_receipts_measured_movement___residential___nominal">#REF!</definedName>
    <definedName name="Advance_receipts_measured_target_balance___business___nominal">#REF!</definedName>
    <definedName name="Advance_receipts_measured_target_balance___residential___nominal">#REF!</definedName>
    <definedName name="Advance_receipts_unmeasured_balance___Business___nominal">#REF!</definedName>
    <definedName name="Advance_receipts_unmeasured_balance___Business___nominal.BEG">#REF!</definedName>
    <definedName name="Advance_receipts_unmeasured_balance___Residential___nominal">#REF!</definedName>
    <definedName name="Advance_receipts_unmeasured_balance___Residential___nominal.BEG">#REF!</definedName>
    <definedName name="Advance_receipts_unmeasured_balance___Retail___nominal">#REF!</definedName>
    <definedName name="Advance_receipts_unmeasured_movement___business___nominal">#REF!</definedName>
    <definedName name="Advance_receipts_unmeasured_movement___residential___nominal">#REF!</definedName>
    <definedName name="Advance_receipts_unmeasured_target_balance___business___nominal">#REF!</definedName>
    <definedName name="Advance_receipts_unmeasured_target_balance___residential___nominal">#REF!</definedName>
    <definedName name="AFWapr">#REF!</definedName>
    <definedName name="AFWBPtrans">#REF!</definedName>
    <definedName name="AFWtransition">#REF!</definedName>
    <definedName name="Alerts_breached_any_period">#REF!</definedName>
    <definedName name="All_Raw_Data">OFFSET(#REF!,0,0,COUNTA(#REF!),COUNTA(#REF!))</definedName>
    <definedName name="ALLCMS">#REF!</definedName>
    <definedName name="Allowable_deductions_to_taxable_profit____loss____control___nominal.ADDN1">#REF!</definedName>
    <definedName name="Allowable_deductions_to_taxable_profit____loss____control___nominal.ADDN2">#REF!</definedName>
    <definedName name="Allowable_deductions_to_taxable_profit____loss____control___nominal.BR">#REF!</definedName>
    <definedName name="Allowable_deductions_to_taxable_profit____loss____control___nominal.WN">#REF!</definedName>
    <definedName name="Allowable_deductions_to_taxable_profit____loss____control___nominal.WR">#REF!</definedName>
    <definedName name="Allowable_deductions_to_taxable_profit____loss____control___nominal.WWN">#REF!</definedName>
    <definedName name="Allowable_deductions_to_taxable_profit____loss____nominal">#REF!</definedName>
    <definedName name="Allowable_deductions_to_taxable_profit____loss____post_financeability___control___nominal.ADDN1">#REF!</definedName>
    <definedName name="Allowable_deductions_to_taxable_profit____loss____post_financeability___control___nominal.ADDN2">#REF!</definedName>
    <definedName name="Allowable_deductions_to_taxable_profit____loss____post_financeability___control___nominal.BR">#REF!</definedName>
    <definedName name="Allowable_deductions_to_taxable_profit____loss____post_financeability___control___nominal.WN">#REF!</definedName>
    <definedName name="Allowable_deductions_to_taxable_profit____loss____post_financeability___control___nominal.WR">#REF!</definedName>
    <definedName name="Allowable_deductions_to_taxable_profit____loss____post_financeability___control___nominal.WWN">#REF!</definedName>
    <definedName name="Allowable_deductions_to_taxable_profit____loss____post_financeability___nominal">#REF!</definedName>
    <definedName name="Allowance_per_measured_dual_service_customer__Thousands__inc_DPC_margin___real">#REF!</definedName>
    <definedName name="Allowance_per_measured_dual_service_customer_inc_DPC_margin_______nominal">#REF!</definedName>
    <definedName name="Allowance_per_measured_dual_service_customer_inc_DPC_margin_______real">#REF!</definedName>
    <definedName name="Allowance_per_measured_dual_service_customer_inc_DPC_margin___post_financeability_adjustments_______nominal">#REF!</definedName>
    <definedName name="Allowance_per_measured_dual_service_customer_inc_DPC_margin___post_financeability_adjustments_______real">#REF!</definedName>
    <definedName name="Allowance_per_measured_sewerage_customer__Thousands__inc_DPC_margin___real">#REF!</definedName>
    <definedName name="Allowance_per_measured_sewerage_customer_inc_DPC_margin_______nominal">#REF!</definedName>
    <definedName name="Allowance_per_measured_sewerage_customer_inc_DPC_margin_______real">#REF!</definedName>
    <definedName name="Allowance_per_measured_sewerage_customer_inc_DPC_margin___post_financeability_adjustments_______nominal">#REF!</definedName>
    <definedName name="Allowance_per_measured_sewerage_customer_inc_DPC_margin___post_financeability_adjustments_______real">#REF!</definedName>
    <definedName name="Allowance_per_measured_water_customer__Thousands__inc_DPC_margin___real">#REF!</definedName>
    <definedName name="Allowance_per_measured_water_customer_inc_DPC_margin_______nominal">#REF!</definedName>
    <definedName name="Allowance_per_measured_water_customer_inc_DPC_margin_______real">#REF!</definedName>
    <definedName name="Allowance_per_measured_water_customer_inc_DPC_margin___post_financeability_______nominal">#REF!</definedName>
    <definedName name="Allowance_per_measured_water_customer_inc_DPC_margin___post_financeability_______real">#REF!</definedName>
    <definedName name="Allowance_per_unmeasured_dual_customer__Thousands__inc_DPC_margin___real">#REF!</definedName>
    <definedName name="Allowance_per_unmeasured_dual_customer_inc_DPC_margin_______nominal">#REF!</definedName>
    <definedName name="Allowance_per_unmeasured_dual_customer_inc_DPC_margin_______real">#REF!</definedName>
    <definedName name="Allowance_per_unmeasured_dual_customer_inc_DPC_margin___post_financeability_adjustments_______nominal">#REF!</definedName>
    <definedName name="Allowance_per_unmeasured_dual_customer_inc_DPC_margin___post_financeability_adjustments_______real">#REF!</definedName>
    <definedName name="Allowance_per_unmeasured_sewerage_customer__Thousands__inc_DPC_margin___real">#REF!</definedName>
    <definedName name="Allowance_per_unmeasured_sewerage_customer_inc_DPC_margin_______nominal">#REF!</definedName>
    <definedName name="Allowance_per_unmeasured_sewerage_customer_inc_DPC_margin_______real">#REF!</definedName>
    <definedName name="Allowance_per_unmeasured_sewerage_customer_inc_DPC_margin___post_financeability_adjustments_______nominal">#REF!</definedName>
    <definedName name="Allowance_per_unmeasured_sewerage_customer_inc_DPC_margin___post_financeability_adjustments_______real">#REF!</definedName>
    <definedName name="Allowance_per_unmeasured_water_customer__Thousands__inc_DPC_margin___real">#REF!</definedName>
    <definedName name="Allowance_per_unmeasured_water_customer_inc_DPC_margin_______nominal">#REF!</definedName>
    <definedName name="Allowance_per_unmeasured_water_customer_inc_DPC_margin_______real">#REF!</definedName>
    <definedName name="Allowance_per_unmeasured_water_customer_inc_DPC_margin___post_financeability_adjustments_______nominal">#REF!</definedName>
    <definedName name="Allowance_per_unmeasured_water_customer_inc_DPC_margin___post_financeability_adjustments_______real">#REF!</definedName>
    <definedName name="Allowed_depreciation___Business___nominal">#REF!</definedName>
    <definedName name="Allowed_depreciation___Business___nominal___POS">#REF!</definedName>
    <definedName name="Allowed_depreciation___Post_efficiency_challenge_and_adjustment__Retail_depreciation_Business____nominal">#REF!</definedName>
    <definedName name="Allowed_depreciation___Residential___nominal">#REF!</definedName>
    <definedName name="Allowed_depreciation___Residential___nominal.NEG">#REF!</definedName>
    <definedName name="Allowed_depreciation__post_efficiency_challenge_and_adjustments____nominal">#REF!</definedName>
    <definedName name="Allowed_revenue_adds_up_on_exec_summary">#REF!</definedName>
    <definedName name="Allowed_revenue_adds_up_on_exec_summary_overall">#REF!</definedName>
    <definedName name="Allowed_revenue_including_DPC_adds_up_on_exec_summary">#REF!</definedName>
    <definedName name="Allowed_revenue_including_DPC_adds_up_on_exec_summary_overall">#REF!</definedName>
    <definedName name="Allowed_Revenues____nominal.ADDN1">#REF!</definedName>
    <definedName name="Allowed_Revenues____nominal.ADDN2">#REF!</definedName>
    <definedName name="Allowed_Revenues____nominal.BR">#REF!</definedName>
    <definedName name="Allowed_Revenues____nominal.WN">#REF!</definedName>
    <definedName name="Allowed_Revenues____nominal.WR">#REF!</definedName>
    <definedName name="Allowed_Revenues____nominal.WWN">#REF!</definedName>
    <definedName name="Allowed_revenues___control___real.ADDN1">#REF!</definedName>
    <definedName name="Allowed_revenues___control___real.ADDN2">#REF!</definedName>
    <definedName name="Allowed_revenues___control___real.BR">#REF!</definedName>
    <definedName name="Allowed_revenues___control___real.WN">#REF!</definedName>
    <definedName name="Allowed_revenues___control___real.WR">#REF!</definedName>
    <definedName name="Allowed_revenues___control___real.WWN">#REF!</definedName>
    <definedName name="Allowed_Revenues___percentage_movement____control.ADDN1">#REF!</definedName>
    <definedName name="Allowed_Revenues___percentage_movement____control.ADDN2">#REF!</definedName>
    <definedName name="Allowed_Revenues___percentage_movement____control.BR">#REF!</definedName>
    <definedName name="Allowed_Revenues___percentage_movement____control.WN">#REF!</definedName>
    <definedName name="Allowed_Revenues___percentage_movement____control.WR">#REF!</definedName>
    <definedName name="Allowed_Revenues___percentage_movement____control.WWN">#REF!</definedName>
    <definedName name="Allowed_Revenues___real.ADDN1">#REF!</definedName>
    <definedName name="Allowed_Revenues___real.ADDN2">#REF!</definedName>
    <definedName name="Allowed_Revenues___real.BR">#REF!</definedName>
    <definedName name="Allowed_Revenues___real.WN">#REF!</definedName>
    <definedName name="Allowed_Revenues___real.WR">#REF!</definedName>
    <definedName name="Allowed_Revenues___real.WWN">#REF!</definedName>
    <definedName name="Allowed_Revenues__post_revenue_solving_adjustment_____control___real.ADDN1">#REF!</definedName>
    <definedName name="Allowed_Revenues__post_revenue_solving_adjustment_____control___real.ADDN2">#REF!</definedName>
    <definedName name="Allowed_Revenues__post_revenue_solving_adjustment_____control___real.BR">#REF!</definedName>
    <definedName name="Allowed_Revenues__post_revenue_solving_adjustment_____control___real.WN">#REF!</definedName>
    <definedName name="Allowed_Revenues__post_revenue_solving_adjustment_____control___real.WR">#REF!</definedName>
    <definedName name="Allowed_Revenues__post_revenue_solving_adjustment_____control___real.WWN">#REF!</definedName>
    <definedName name="Allowed_revenues_inc_other_price_control_income___real___ADDN1">#REF!</definedName>
    <definedName name="Allowed_revenues_inc_other_price_control_income___real___ADDN2">#REF!</definedName>
    <definedName name="Allowed_revenues_inc_other_price_control_income___real___BR">#REF!</definedName>
    <definedName name="Allowed_revenues_inc_other_price_control_income___real___WN">#REF!</definedName>
    <definedName name="Allowed_revenues_inc_other_price_control_income___real___WR">#REF!</definedName>
    <definedName name="Allowed_revenues_inc_other_price_control_income___real___WWN">#REF!</definedName>
    <definedName name="Allowed_Revenues_including_post_financeability___real.ADDN1">#REF!</definedName>
    <definedName name="Allowed_Revenues_including_post_financeability___real.ADDN2">#REF!</definedName>
    <definedName name="Allowed_Revenues_including_post_financeability___real.BR">#REF!</definedName>
    <definedName name="Allowed_Revenues_including_post_financeability___real.WN">#REF!</definedName>
    <definedName name="Allowed_Revenues_including_post_financeability___real.WR">#REF!</definedName>
    <definedName name="Allowed_Revenues_including_post_financeability___real.WWN">#REF!</definedName>
    <definedName name="Allowed_revenues_including_post_financeability_adjustments___nominal.ADDN1">#REF!</definedName>
    <definedName name="Allowed_revenues_including_post_financeability_adjustments___nominal.ADDN2">#REF!</definedName>
    <definedName name="Allowed_revenues_including_post_financeability_adjustments___nominal.BR">#REF!</definedName>
    <definedName name="Allowed_revenues_including_post_financeability_adjustments___nominal.WN">#REF!</definedName>
    <definedName name="Allowed_revenues_including_post_financeability_adjustments___nominal.WR">#REF!</definedName>
    <definedName name="Allowed_revenues_including_post_financeability_adjustments___nominal.WWN">#REF!</definedName>
    <definedName name="Allowed_revenues_includingbase_revenues_for_growth_calculations___nominal.ADDN1">#REF!</definedName>
    <definedName name="Allowed_revenues_includingbase_revenues_for_growth_calculations___nominal.ADDN2">#REF!</definedName>
    <definedName name="Allowed_revenues_includingbase_revenues_for_growth_calculations___nominal.BR">#REF!</definedName>
    <definedName name="Allowed_revenues_includingbase_revenues_for_growth_calculations___nominal.WN">#REF!</definedName>
    <definedName name="Allowed_revenues_includingbase_revenues_for_growth_calculations___nominal.WR">#REF!</definedName>
    <definedName name="Allowed_revenues_includingbase_revenues_for_growth_calculations___nominal.WWN">#REF!</definedName>
    <definedName name="Alternative_area_total_Residentials_connected___control__WN_">#REF!</definedName>
    <definedName name="Alternative_area_total_Residentials_connected___control__WR_">#REF!</definedName>
    <definedName name="Alternative_area_WaSC_average_bill___real">#REF!</definedName>
    <definedName name="AMP_duration">#REF!</definedName>
    <definedName name="AMP_period_flag">#REF!</definedName>
    <definedName name="ANHapr">#REF!</definedName>
    <definedName name="ANHBPtrans">#REF!</definedName>
    <definedName name="ANHtransition">#REF!</definedName>
    <definedName name="Annual___movement_in_CPI_H_">#REF!</definedName>
    <definedName name="Annual_percentage_increase__deflated_using_Nov_Nov_CPI_H______control.ADDN1">#REF!</definedName>
    <definedName name="Annual_percentage_increase__deflated_using_Nov_Nov_CPI_H______control.ADDN2">#REF!</definedName>
    <definedName name="Annual_percentage_increase__deflated_using_Nov_Nov_CPI_H______control.BR">#REF!</definedName>
    <definedName name="Annual_percentage_increase__deflated_using_Nov_Nov_CPI_H______control.WN">#REF!</definedName>
    <definedName name="Annual_percentage_increase__deflated_using_Nov_Nov_CPI_H______control.WR">#REF!</definedName>
    <definedName name="Annual_percentage_increase__deflated_using_Nov_Nov_CPI_H______control.WWN">#REF!</definedName>
    <definedName name="AP2Manager">#REF!</definedName>
    <definedName name="APbyDEL">#REF!</definedName>
    <definedName name="App1bdata">#REF!</definedName>
    <definedName name="App1bIDnrs">#REF!</definedName>
    <definedName name="App1data">#REF!</definedName>
    <definedName name="App1IDnrs">#REF!</definedName>
    <definedName name="application">#REF!</definedName>
    <definedName name="Appointee_balance_sheet_balances">#REF!</definedName>
    <definedName name="Appointee_balance_sheet_balances_overall">#REF!</definedName>
    <definedName name="Appointee_Base_Regulated_Equity___nominal">#REF!</definedName>
    <definedName name="Appointee_net_debt_adjustment_for_post_financeability___nominal">#REF!</definedName>
    <definedName name="Appointee_Total_Base_RoRE___nominal">#REF!</definedName>
    <definedName name="Appointee_Total_Revenues___real">#REF!</definedName>
    <definedName name="Appointee_Total_Revenues_inclusive_of_DPC_margin___real">#REF!</definedName>
    <definedName name="Apportioned_DPC_cost_per_customer___real.1">#REF!</definedName>
    <definedName name="Apportioned_DPC_cost_per_customer___real.2">#REF!</definedName>
    <definedName name="Apportioned_DPC_cost_per_customer___real.3">#REF!</definedName>
    <definedName name="Apportioned_DPC_costs___real.1">#REF!</definedName>
    <definedName name="Apportioned_DPC_costs___real.2">#REF!</definedName>
    <definedName name="Apportioned_DPC_costs___real.3">#REF!</definedName>
    <definedName name="Apportioned_DPC_costs_margin___real.1">#REF!</definedName>
    <definedName name="Apportioned_DPC_costs_margin___real.2">#REF!</definedName>
    <definedName name="Apportioned_DPC_costs_margin___real.3">#REF!</definedName>
    <definedName name="Apportioned_negative_tax___nominal.ADDN1">#REF!</definedName>
    <definedName name="Apportioned_negative_tax___nominal.ADDN2">#REF!</definedName>
    <definedName name="Apportioned_negative_tax___nominal.BR">#REF!</definedName>
    <definedName name="Apportioned_negative_tax___nominal.WN">#REF!</definedName>
    <definedName name="Apportioned_negative_tax___nominal.WR">#REF!</definedName>
    <definedName name="Apportioned_negative_tax___nominal.WWN">#REF!</definedName>
    <definedName name="Apportioned_negative_tax___post_financeability___nominal.ADDN1">#REF!</definedName>
    <definedName name="Apportioned_negative_tax___post_financeability___nominal.ADDN2">#REF!</definedName>
    <definedName name="Apportioned_negative_tax___post_financeability___nominal.BR">#REF!</definedName>
    <definedName name="Apportioned_negative_tax___post_financeability___nominal.WN">#REF!</definedName>
    <definedName name="Apportioned_negative_tax___post_financeability___nominal.WR">#REF!</definedName>
    <definedName name="Apportioned_negative_tax___post_financeability___nominal.WWN">#REF!</definedName>
    <definedName name="Apportioned_Total_wholesale_revenue_impact_of_post_financeability___Business___nominal">#REF!</definedName>
    <definedName name="Apportioned_Total_wholesale_revenue_impact_of_post_financeability___Business___real">#REF!</definedName>
    <definedName name="Apportioned_Total_wholesale_revenue_impact_of_post_financeability___Residential___nominal">#REF!</definedName>
    <definedName name="Apportioned_wholesale_charge_for_Business_retail___nominal">#REF!</definedName>
    <definedName name="Apportioned_wholesale_charge_for_Business_retail__in_millions____nominal">#REF!</definedName>
    <definedName name="Apportioned_wholesale_charge_for_Business_retail__in_millions____nominal.NEG">#REF!</definedName>
    <definedName name="Apportioned_wholesale_charge_for_Residential_retail___nominal">#REF!</definedName>
    <definedName name="APR19inrw">#REF!</definedName>
    <definedName name="APR19inrww">#REF!</definedName>
    <definedName name="APR19sgc">#REF!</definedName>
    <definedName name="APR19smi">#REF!</definedName>
    <definedName name="APR19smni">#REF!</definedName>
    <definedName name="APR19soi">#REF!</definedName>
    <definedName name="APR19soni">#REF!</definedName>
    <definedName name="APR19stps">#REF!</definedName>
    <definedName name="APR19wgc">#REF!</definedName>
    <definedName name="APR19wmi">#REF!</definedName>
    <definedName name="APR19wmni">#REF!</definedName>
    <definedName name="APR19woi">#REF!</definedName>
    <definedName name="APR19woni">#REF!</definedName>
    <definedName name="APR19wtps">#REF!</definedName>
    <definedName name="APRinrw">#REF!</definedName>
    <definedName name="APRinrww">#REF!</definedName>
    <definedName name="APRsgc">#REF!</definedName>
    <definedName name="APRsmi">#REF!</definedName>
    <definedName name="APRsmni">#REF!</definedName>
    <definedName name="APRsoi">#REF!</definedName>
    <definedName name="APRsoni">#REF!</definedName>
    <definedName name="APRstps">#REF!</definedName>
    <definedName name="APRwgc">#REF!</definedName>
    <definedName name="APRwmi">#REF!</definedName>
    <definedName name="APRwmni">#REF!</definedName>
    <definedName name="APRwoi">#REF!</definedName>
    <definedName name="APRwoni">#REF!</definedName>
    <definedName name="APRwtps">#REF!</definedName>
    <definedName name="APs">OFFSET(#REF!,0,#REF!,#REF!,1)</definedName>
    <definedName name="Artic_Diesel_0_Laden_km">#REF!</definedName>
    <definedName name="Artic_Diesel_100_Laden_km">#REF!</definedName>
    <definedName name="Artic_Diesel_25_Laden_km">#REF!</definedName>
    <definedName name="Artic_Diesel_50_Laden_km">#REF!</definedName>
    <definedName name="Artic_Diesel_75_Laden_km">#REF!</definedName>
    <definedName name="Artic_Diesel_Average_CO2">#REF!</definedName>
    <definedName name="Artic_Diesel_Average_km">#REF!</definedName>
    <definedName name="Artic_Diesel_Average_Tonne_km">#REF!</definedName>
    <definedName name="Artic_Diesel_Average_Tonne_km_CO2">#REF!</definedName>
    <definedName name="Artic_Diesel_Heavy_0_Laden_CO2">#REF!</definedName>
    <definedName name="Artic_Diesel_Heavy_0_Laden_km">#REF!</definedName>
    <definedName name="Artic_Diesel_Heavy_100_Laden_CO2">#REF!</definedName>
    <definedName name="Artic_Diesel_Heavy_100_Laden_km">#REF!</definedName>
    <definedName name="Artic_Diesel_Heavy_50_Laden_CO2">#REF!</definedName>
    <definedName name="Artic_Diesel_Heavy_50_Laden_km">#REF!</definedName>
    <definedName name="Artic_Diesel_Heavy_Ave_Laden_CO2">#REF!</definedName>
    <definedName name="Artic_Diesel_Heavy_Ave_Laden_km">#REF!</definedName>
    <definedName name="Artic_Diesel_Heavy_Tonne_km">#REF!</definedName>
    <definedName name="Artic_Diesel_Heavy_Tonne_km_CO2">#REF!</definedName>
    <definedName name="Artic_Diesel_Light_0_Laden_CO2">#REF!</definedName>
    <definedName name="Artic_Diesel_Light_0_Laden_km">#REF!</definedName>
    <definedName name="Artic_Diesel_Light_100_Laden_CO2">#REF!</definedName>
    <definedName name="Artic_Diesel_Light_100_Laden_km">#REF!</definedName>
    <definedName name="Artic_Diesel_Light_50_Laden_CO2">#REF!</definedName>
    <definedName name="Artic_Diesel_Light_50_Laden_km">#REF!</definedName>
    <definedName name="Artic_Diesel_Light_Ave_Laden_CO2">#REF!</definedName>
    <definedName name="Artic_Diesel_Light_Ave_Laden_km">#REF!</definedName>
    <definedName name="Artic_Diesel_Light_Tonne_km">#REF!</definedName>
    <definedName name="Artic_Diesel_Light_Tonne_km_CO2">#REF!</definedName>
    <definedName name="Artic_Diesel_Lorry_0_Laden_FE">#REF!</definedName>
    <definedName name="Artic_Diesel_Lorry_100_Laden_FE">#REF!</definedName>
    <definedName name="Artic_Diesel_Lorry_25_Laden_FE">#REF!</definedName>
    <definedName name="Artic_Diesel_Lorry_50_Laden_FE">#REF!</definedName>
    <definedName name="Artic_Diesel_Lorry_75_Laden_FE">#REF!</definedName>
    <definedName name="At_cost_wholesale_fixed_assets_depreciable_basis_balance___control___nominal.ADDN1">#REF!</definedName>
    <definedName name="At_cost_wholesale_fixed_assets_depreciable_basis_balance___control___nominal.ADDN1.BEG">#REF!</definedName>
    <definedName name="At_cost_wholesale_fixed_assets_depreciable_basis_balance___control___nominal.ADDN2">#REF!</definedName>
    <definedName name="At_cost_wholesale_fixed_assets_depreciable_basis_balance___control___nominal.ADDN2.BEG">#REF!</definedName>
    <definedName name="At_cost_wholesale_fixed_assets_depreciable_basis_balance___control___nominal.BR">#REF!</definedName>
    <definedName name="At_cost_wholesale_fixed_assets_depreciable_basis_balance___control___nominal.BR.BEG">#REF!</definedName>
    <definedName name="At_cost_wholesale_fixed_assets_depreciable_basis_balance___control___nominal.WN">#REF!</definedName>
    <definedName name="At_cost_wholesale_fixed_assets_depreciable_basis_balance___control___nominal.WN.BEG">#REF!</definedName>
    <definedName name="At_cost_wholesale_fixed_assets_depreciable_basis_balance___control___nominal.WR">#REF!</definedName>
    <definedName name="At_cost_wholesale_fixed_assets_depreciable_basis_balance___control___nominal.WR.BEG">#REF!</definedName>
    <definedName name="At_cost_wholesale_fixed_assets_depreciable_basis_balance___control___nominal.WWN">#REF!</definedName>
    <definedName name="At_cost_wholesale_fixed_assets_depreciable_basis_balance___control___nominal.WWN.BEG">#REF!</definedName>
    <definedName name="At_cost_wholesale_fixed_assets_initial_balance___control___nominal.ADDN1">#REF!</definedName>
    <definedName name="At_cost_wholesale_fixed_assets_initial_balance___control___nominal.ADDN2">#REF!</definedName>
    <definedName name="At_cost_wholesale_fixed_assets_initial_balance___control___nominal.BR">#REF!</definedName>
    <definedName name="At_cost_wholesale_fixed_assets_initial_balance___control___nominal.WN">#REF!</definedName>
    <definedName name="At_cost_wholesale_fixed_assets_initial_balance___control___nominal.WR">#REF!</definedName>
    <definedName name="At_cost_wholesale_fixed_assets_initial_balance___control___nominal.WWN">#REF!</definedName>
    <definedName name="At_cost_wholesale_fixed_assets_initial_balance_adj.___control___nominal.ADDN1">#REF!</definedName>
    <definedName name="At_cost_wholesale_fixed_assets_initial_balance_adj.___control___nominal.ADDN2">#REF!</definedName>
    <definedName name="At_cost_wholesale_fixed_assets_initial_balance_adj.___control___nominal.BR">#REF!</definedName>
    <definedName name="At_cost_wholesale_fixed_assets_initial_balance_adj.___control___nominal.WN">#REF!</definedName>
    <definedName name="At_cost_wholesale_fixed_assets_initial_balance_adj.___control___nominal.WR">#REF!</definedName>
    <definedName name="At_cost_wholesale_fixed_assets_initial_balance_adj.___control___nominal.WWN">#REF!</definedName>
    <definedName name="Ave_Diesel_CO2">#REF!</definedName>
    <definedName name="Ave_Diesel_Miles">#REF!</definedName>
    <definedName name="Ave_Mbike_CO2">#REF!</definedName>
    <definedName name="Ave_Mbike_Miles">#REF!</definedName>
    <definedName name="Ave_Petrol_CO2">#REF!</definedName>
    <definedName name="Ave_Petrol_Miles">#REF!</definedName>
    <definedName name="Average_Bus_CO2">#REF!</definedName>
    <definedName name="Average_Bus_Coach_CO2">#REF!</definedName>
    <definedName name="Average_Bus_Coach_Pass_km">#REF!</definedName>
    <definedName name="Average_Bus_Pass_km">#REF!</definedName>
    <definedName name="Average_CPI_H____base_index___2022_23">#REF!</definedName>
    <definedName name="Average_household_bill_for_single_wholesale_service___additional_control_1___real">#REF!</definedName>
    <definedName name="Average_household_bill_for_single_wholesale_service___additional_control_1___real___growth">#REF!</definedName>
    <definedName name="Average_household_bill_for_single_wholesale_service___additional_control_2___real">#REF!</definedName>
    <definedName name="Average_household_bill_for_single_wholesale_service___additional_control_2___real___growth">#REF!</definedName>
    <definedName name="Average_household_bill_for_single_wholesale_service___bio_resources___real">#REF!</definedName>
    <definedName name="Average_household_bill_for_single_wholesale_service___bioresources___real___growth">#REF!</definedName>
    <definedName name="Average_household_bill_for_single_wholesale_service___real.ADDN1">#REF!</definedName>
    <definedName name="Average_household_bill_for_single_wholesale_service___real.ADDN2">#REF!</definedName>
    <definedName name="Average_household_bill_for_single_wholesale_service___real.BR">#REF!</definedName>
    <definedName name="Average_household_bill_for_single_wholesale_service___real.WN">#REF!</definedName>
    <definedName name="Average_household_bill_for_single_wholesale_service___real.WR">#REF!</definedName>
    <definedName name="Average_household_bill_for_single_wholesale_service___real.WWN">#REF!</definedName>
    <definedName name="Average_household_bill_for_single_wholesale_service___real___growth.ADDN1">#REF!</definedName>
    <definedName name="Average_household_bill_for_single_wholesale_service___real___growth.ADDN2">#REF!</definedName>
    <definedName name="Average_household_bill_for_single_wholesale_service___real___growth.BR">#REF!</definedName>
    <definedName name="Average_household_bill_for_single_wholesale_service___real___growth.WN">#REF!</definedName>
    <definedName name="Average_household_bill_for_single_wholesale_service___real___growth.WR">#REF!</definedName>
    <definedName name="Average_household_bill_for_single_wholesale_service___real___growth.WWN">#REF!</definedName>
    <definedName name="Average_household_bill_for_single_wholesale_service___wastewater_network___real">#REF!</definedName>
    <definedName name="Average_household_bill_for_single_wholesale_service___wastewater_network___real___growth">#REF!</definedName>
    <definedName name="Average_household_bill_for_single_wholesale_service___water_network____real">#REF!</definedName>
    <definedName name="Average_household_bill_for_single_wholesale_service___water_network___real___growth">#REF!</definedName>
    <definedName name="Average_household_bill_for_single_wholesale_service___water_resources___real">#REF!</definedName>
    <definedName name="Average_household_bill_for_single_wholesale_service___water_resources___real___growth">#REF!</definedName>
    <definedName name="Average_LPG_CNG_CO2">#REF!</definedName>
    <definedName name="Average_LPG_CNG_Miles">#REF!</definedName>
    <definedName name="Average_net_debt_for_RoRE_calculation___Appointee___nominal">#REF!</definedName>
    <definedName name="Average_net_debt_for_RoRE_calculation___control___nominal.ADDN1">#REF!</definedName>
    <definedName name="Average_net_debt_for_RoRE_calculation___control___nominal.ADDN2">#REF!</definedName>
    <definedName name="Average_net_debt_for_RoRE_calculation___control___nominal.BR">#REF!</definedName>
    <definedName name="Average_net_debt_for_RoRE_calculation___control___nominal.WN">#REF!</definedName>
    <definedName name="Average_net_debt_for_RoRE_calculation___control___nominal.WR">#REF!</definedName>
    <definedName name="Average_net_debt_for_RoRE_calculation___control___nominal.WWN">#REF!</definedName>
    <definedName name="Average_of_2020_25_RCV___nominal.ADDN1">#REF!</definedName>
    <definedName name="Average_of_2020_25_RCV___nominal.ADDN2">#REF!</definedName>
    <definedName name="Average_of_2020_25_RCV___nominal.BR">#REF!</definedName>
    <definedName name="Average_of_2020_25_RCV___nominal.WN">#REF!</definedName>
    <definedName name="Average_of_2020_25_RCV___nominal.WR">#REF!</definedName>
    <definedName name="Average_of_2020_25_RCV___nominal.WWN">#REF!</definedName>
    <definedName name="Average_of_Post_2025_RCV___nominal.ADDN1">#REF!</definedName>
    <definedName name="Average_of_Post_2025_RCV___nominal.ADDN2">#REF!</definedName>
    <definedName name="Average_of_Post_2025_RCV___nominal.BR">#REF!</definedName>
    <definedName name="Average_of_Post_2025_RCV___nominal.WN">#REF!</definedName>
    <definedName name="Average_of_Post_2025_RCV___nominal.WR">#REF!</definedName>
    <definedName name="Average_of_Post_2025_RCV___nominal.WWN">#REF!</definedName>
    <definedName name="Average_of_Pre_2020_RCV___nominal.ADDN1">#REF!</definedName>
    <definedName name="Average_of_Pre_2020_RCV___nominal.ADDN2">#REF!</definedName>
    <definedName name="Average_of_Pre_2020_RCV___nominal.BR">#REF!</definedName>
    <definedName name="Average_of_Pre_2020_RCV___nominal.WN">#REF!</definedName>
    <definedName name="Average_of_Pre_2020_RCV___nominal.WR">#REF!</definedName>
    <definedName name="Average_of_Pre_2020_RCV___nominal.WWN">#REF!</definedName>
    <definedName name="Average_of_RCV___ADDN1__nominal">#REF!</definedName>
    <definedName name="Average_of_RCV___ADDN2___nominal">#REF!</definedName>
    <definedName name="Average_of_RCV___Appointee___Fcst___nominal">#REF!</definedName>
    <definedName name="Average_of_RCV___Appointee___nominal">#REF!</definedName>
    <definedName name="Average_of_RCV___BR___nominal">#REF!</definedName>
    <definedName name="Average_of_RCV___control___nominal.ADDN1">#REF!</definedName>
    <definedName name="Average_of_RCV___control___nominal.ADDN2">#REF!</definedName>
    <definedName name="Average_of_RCV___control___nominal.BR">#REF!</definedName>
    <definedName name="Average_of_RCV___control___nominal.WN">#REF!</definedName>
    <definedName name="Average_of_RCV___control___nominal.WR">#REF!</definedName>
    <definedName name="Average_of_RCV___control___nominal.WWN">#REF!</definedName>
    <definedName name="Average_of_RCV___forecast____control___nominal.ADDN1">#REF!</definedName>
    <definedName name="Average_of_RCV___forecast____control___nominal.ADDN2">#REF!</definedName>
    <definedName name="Average_of_RCV___forecast____control___nominal.BR">#REF!</definedName>
    <definedName name="Average_of_RCV___forecast____control___nominal.WN">#REF!</definedName>
    <definedName name="Average_of_RCV___forecast____control___nominal.WR">#REF!</definedName>
    <definedName name="Average_of_RCV___forecast____control___nominal.WWN">#REF!</definedName>
    <definedName name="Average_of_RCV___Wholesale___nominal">#REF!</definedName>
    <definedName name="Average_of_RCV___WN___nominal">#REF!</definedName>
    <definedName name="Average_of_RCV___WR___nominal">#REF!</definedName>
    <definedName name="Average_of_RCV___WWN___nominal">#REF!</definedName>
    <definedName name="Average_post_2025_RCV_additions___nominal.ADDN1">#REF!</definedName>
    <definedName name="Average_post_2025_RCV_additions___nominal.ADDN2">#REF!</definedName>
    <definedName name="Average_post_2025_RCV_additions___nominal.BR">#REF!</definedName>
    <definedName name="Average_post_2025_RCV_additions___nominal.WN">#REF!</definedName>
    <definedName name="Average_post_2025_RCV_additions___nominal.WR">#REF!</definedName>
    <definedName name="Average_post_2025_RCV_additions___nominal.WWN">#REF!</definedName>
    <definedName name="Average_post_2025_RCV_additions___Wholesale___nominal">#REF!</definedName>
    <definedName name="Average_retail_service_revenue___tariff_band___nominal.1">#REF!</definedName>
    <definedName name="Average_retail_service_revenue___tariff_band___nominal.2">#REF!</definedName>
    <definedName name="Average_retail_service_revenue___tariff_band___nominal.3">#REF!</definedName>
    <definedName name="Average_Van_CO2">#REF!</definedName>
    <definedName name="Average_Van_Miles">#REF!</definedName>
    <definedName name="AVON">#REF!</definedName>
    <definedName name="AW_H">#REF!</definedName>
    <definedName name="AW_H_No">#REF!</definedName>
    <definedName name="AW_L">#REF!</definedName>
    <definedName name="AW_L_No">#REF!</definedName>
    <definedName name="AW_M">#REF!</definedName>
    <definedName name="AW_M_No">#REF!</definedName>
    <definedName name="AW_N_No">#REF!</definedName>
    <definedName name="AYL">#REF!</definedName>
    <definedName name="b" localSheetId="5" hidden="1">{"CHARGE",#N/A,FALSE,"401C11"}</definedName>
    <definedName name="b" localSheetId="6" hidden="1">{"CHARGE",#N/A,FALSE,"401C11"}</definedName>
    <definedName name="b" localSheetId="14" hidden="1">{"CHARGE",#N/A,FALSE,"401C11"}</definedName>
    <definedName name="b" localSheetId="13" hidden="1">{"CHARGE",#N/A,FALSE,"401C11"}</definedName>
    <definedName name="b" localSheetId="8" hidden="1">{"CHARGE",#N/A,FALSE,"401C11"}</definedName>
    <definedName name="b" localSheetId="15" hidden="1">{"CHARGE",#N/A,FALSE,"401C11"}</definedName>
    <definedName name="b" localSheetId="7" hidden="1">{"CHARGE",#N/A,FALSE,"401C11"}</definedName>
    <definedName name="b" localSheetId="4" hidden="1">{"CHARGE",#N/A,FALSE,"401C11"}</definedName>
    <definedName name="b" hidden="1">{"CHARGE",#N/A,FALSE,"401C11"}</definedName>
    <definedName name="B_NFIN_All">#REF!</definedName>
    <definedName name="BAN">#REF!</definedName>
    <definedName name="BAS">#REF!</definedName>
    <definedName name="Base_Regulated_Equity___control___nominal.ADDN1">#REF!</definedName>
    <definedName name="Base_Regulated_Equity___control___nominal.ADDN2">#REF!</definedName>
    <definedName name="Base_Regulated_Equity___control___nominal.BR">#REF!</definedName>
    <definedName name="Base_Regulated_Equity___control___nominal.WN">#REF!</definedName>
    <definedName name="Base_Regulated_Equity___control___nominal.WR">#REF!</definedName>
    <definedName name="Base_Regulated_Equity___control___nominal.WWN">#REF!</definedName>
    <definedName name="Base_Regulated_Equity___issued_equity___nominal">#REF!</definedName>
    <definedName name="Base_Regulated_Equity___issued_equity___real">#REF!</definedName>
    <definedName name="Base_revenue_for_2024_25___nominal.ADDN1">#REF!</definedName>
    <definedName name="Base_revenue_for_2024_25___nominal.ADDN2">#REF!</definedName>
    <definedName name="Base_revenue_for_2024_25___nominal.BR">#REF!</definedName>
    <definedName name="Base_revenue_for_2024_25___nominal.WN">#REF!</definedName>
    <definedName name="Base_revenue_for_2024_25___nominal.WR">#REF!</definedName>
    <definedName name="Base_revenue_for_2024_25___nominal.WWN">#REF!</definedName>
    <definedName name="Base_RoRE_Appointee___nominal">#REF!</definedName>
    <definedName name="Base_RoRE_on_2020_25_RCV_bf_balance___control___nominal.ADDN1">#REF!</definedName>
    <definedName name="Base_RoRE_on_2020_25_RCV_bf_balance___control___nominal.ADDN2">#REF!</definedName>
    <definedName name="Base_RoRE_on_2020_25_RCV_bf_balance___control___nominal.BR">#REF!</definedName>
    <definedName name="Base_RoRE_on_2020_25_RCV_bf_balance___control___nominal.WN">#REF!</definedName>
    <definedName name="Base_RoRE_on_2020_25_RCV_bf_balance___control___nominal.WR">#REF!</definedName>
    <definedName name="Base_RoRE_on_2020_25_RCV_bf_balance___control___nominal.WWN">#REF!</definedName>
    <definedName name="Base_RoRE_on_Post_2025_RCV_balance___control___nominal.ADDN1">#REF!</definedName>
    <definedName name="Base_RoRE_on_Post_2025_RCV_balance___control___nominal.ADDN2">#REF!</definedName>
    <definedName name="Base_RoRE_on_Post_2025_RCV_balance___control___nominal.BR">#REF!</definedName>
    <definedName name="Base_RoRE_on_Post_2025_RCV_balance___control___nominal.WN">#REF!</definedName>
    <definedName name="Base_RoRE_on_Post_2025_RCV_balance___control___nominal.WR">#REF!</definedName>
    <definedName name="Base_RoRE_on_Post_2025_RCV_balance___control___nominal.WWN">#REF!</definedName>
    <definedName name="Base_RoRE_on_Pre_2020_RCV_bf_balance___control___nominal.ADDN1">#REF!</definedName>
    <definedName name="Base_RoRE_on_Pre_2020_RCV_bf_balance___control___nominal.ADDN2">#REF!</definedName>
    <definedName name="Base_RoRE_on_Pre_2020_RCV_bf_balance___control___nominal.BR">#REF!</definedName>
    <definedName name="Base_RoRE_on_Pre_2020_RCV_bf_balance___control___nominal.WN">#REF!</definedName>
    <definedName name="Base_RoRE_on_Pre_2020_RCV_bf_balance___control___nominal.WR">#REF!</definedName>
    <definedName name="Base_RoRE_on_Pre_2020_RCV_bf_balance___control___nominal.WWN">#REF!</definedName>
    <definedName name="Base_RoRE_percentage___control.ADDN1">#REF!</definedName>
    <definedName name="Base_RoRE_percentage___control.ADDN2">#REF!</definedName>
    <definedName name="Base_RoRE_percentage___control.BR">#REF!</definedName>
    <definedName name="Base_RoRE_percentage___control.WN">#REF!</definedName>
    <definedName name="Base_RoRE_percentage___control.WR">#REF!</definedName>
    <definedName name="Base_RoRE_percentage___control.WWN">#REF!</definedName>
    <definedName name="Base_RoRE_Wholesale___nominal">#REF!</definedName>
    <definedName name="BASE_YEAR">#REF!</definedName>
    <definedName name="BEDS">#REF!</definedName>
    <definedName name="BenchmarkAll">#REF!</definedName>
    <definedName name="BenchmarkAPbyDel">#REF!</definedName>
    <definedName name="BenchmarkTitle">#REF!</definedName>
    <definedName name="BERKS">#REF!</definedName>
    <definedName name="BIC">#REF!</definedName>
    <definedName name="BIC_Staging_unloaded" xml:space="preserve"> OFFSET(#REF!, 0, 0, COUNTA(#REF!), COUNTA(#REF!))</definedName>
    <definedName name="BIC_Staging_unloaded_header">#REF!</definedName>
    <definedName name="Bill_s_Demand_Planner">#REF!</definedName>
    <definedName name="Bio_resources___Allowed_Revenues___real">#REF!</definedName>
    <definedName name="Bio_resources___TDS_revenue___tonne___real">#REF!</definedName>
    <definedName name="Bio_resources___TDS_revenue_average___real">#REF!</definedName>
    <definedName name="Bio_resources___TDS_Revenues___real">#REF!</definedName>
    <definedName name="Biodiesel_Admin">#REF!</definedName>
    <definedName name="Biodiesel_Drink">#REF!</definedName>
    <definedName name="Biodiesel_EF_CO2">#REF!</definedName>
    <definedName name="Biodiesel_Sewage">#REF!</definedName>
    <definedName name="Biodiesel_Sludge">#REF!</definedName>
    <definedName name="Biogas_EF_CH4_Vol">#REF!</definedName>
    <definedName name="Biogas_EF_N2O_Vol">#REF!</definedName>
    <definedName name="Biogas_Sludge_CHP">#REF!</definedName>
    <definedName name="Biogas_volume">#REF!</definedName>
    <definedName name="Biogas_Volume_Estimate">#REF!</definedName>
    <definedName name="Biogas2_EF_CH4_Vol">#REF!</definedName>
    <definedName name="Bioresources_allowed_revenue_build_up___check">#REF!</definedName>
    <definedName name="Bioresources_allowed_revenue_build_up___check_overall">#REF!</definedName>
    <definedName name="Black_Cab_CO2">#REF!</definedName>
    <definedName name="Black_Cab_Pass_km">#REF!</definedName>
    <definedName name="BMGHIndex" hidden="1">"O"</definedName>
    <definedName name="BON_InputData">#REF!</definedName>
    <definedName name="BOW">#REF!</definedName>
    <definedName name="BRA">#REF!</definedName>
    <definedName name="BRLapr" localSheetId="5">#REF!</definedName>
    <definedName name="BRLapr">#REF!</definedName>
    <definedName name="BRLBPtrans" localSheetId="5">#REF!</definedName>
    <definedName name="BRLBPtrans">#REF!</definedName>
    <definedName name="BRLtransition">#REF!</definedName>
    <definedName name="BSD">#REF!</definedName>
    <definedName name="BUCKS">#REF!</definedName>
    <definedName name="Bus_CO2">#REF!</definedName>
    <definedName name="Bus_Pass_km">#REF!</definedName>
    <definedName name="Busines_Advance_receipts_lag_factor_unmeasured___adjusted">#REF!</definedName>
    <definedName name="Business_Advance_receipts_lag_factor_measured">#REF!</definedName>
    <definedName name="Business_Advance_receipts_lag_factor_measured___adjusted">#REF!</definedName>
    <definedName name="Business_advance_receipts_measured___nominal___b_f">#REF!</definedName>
    <definedName name="Business_advance_receipts_unmeasured___nominal___b_f">#REF!</definedName>
    <definedName name="Business_advance_receipts_weighting___measured">#REF!</definedName>
    <definedName name="Business_advance_receipts_weighting___unmeasured">#REF!</definedName>
    <definedName name="Business_aggregate_net_margin__">#REF!</definedName>
    <definedName name="Business_aggregate_net_margin___nominal">#REF!</definedName>
    <definedName name="Business_apportioned_direct_procurement_from_customers___infrastructure_cost___real___Total">#REF!</definedName>
    <definedName name="Business_creditor_lag_factor">#REF!</definedName>
    <definedName name="Business_creditor_target_balance___nominal">#REF!</definedName>
    <definedName name="Business_debtor_lag_factor">#REF!</definedName>
    <definedName name="Business_debtor_target_balance___nominal">#REF!</definedName>
    <definedName name="Business_Headroom____of_net_margin_">#REF!</definedName>
    <definedName name="Business_net_margin_tariff_band___nominal.1">#REF!</definedName>
    <definedName name="Business_net_margin_tariff_band___nominal.2">#REF!</definedName>
    <definedName name="Business_net_margin_tariff_band___nominal.3">#REF!</definedName>
    <definedName name="Business_retail_adjustment___Tariff_Band___real.1">#REF!</definedName>
    <definedName name="Business_retail_adjustment___Tariff_Band___real.2">#REF!</definedName>
    <definedName name="Business_retail_adjustment___Tariff_Band___real.3">#REF!</definedName>
    <definedName name="Business_retail_adjustment_excluding_margin___Tariff_Band___real.1">#REF!</definedName>
    <definedName name="Business_retail_adjustment_excluding_margin___Tariff_Band___real.2">#REF!</definedName>
    <definedName name="Business_retail_adjustment_excluding_margin___Tariff_Band___real.3">#REF!</definedName>
    <definedName name="Business_retail_Advance_receipts_creditor_days_measured">#REF!</definedName>
    <definedName name="Business_retail_Advance_receipts_lag_factor_unmeasured">#REF!</definedName>
    <definedName name="Business_retail_apportionment">#REF!</definedName>
    <definedName name="Business_retail_impact_of_post_financeability_adjustment___nominal">#REF!</definedName>
    <definedName name="Business_retail_impact_of_post_financeability_adjustment_excluding_wholesale___nominal">#REF!</definedName>
    <definedName name="Business_retail_revenue_____nominal">#REF!</definedName>
    <definedName name="Business_retail_revenue__m___nominal">#REF!</definedName>
    <definedName name="Business_retail_revenue_adjustment___nominal">#REF!</definedName>
    <definedName name="Business_retail_revenue_override_flag">#REF!</definedName>
    <definedName name="Business_retail_service_revenue___nominal">#REF!</definedName>
    <definedName name="Business_retail_service_revenue___real">#REF!</definedName>
    <definedName name="Business_retail_service_revenue__exc_post_financeability____real">#REF!</definedName>
    <definedName name="Business_revenue_received___nominal">#REF!</definedName>
    <definedName name="Business_tax_charge____of_net_margin_">#REF!</definedName>
    <definedName name="Business_tax_charge_by_band___nominal.1">#REF!</definedName>
    <definedName name="Business_tax_charge_by_band___nominal.2">#REF!</definedName>
    <definedName name="Business_tax_charge_by_band___nominal.3">#REF!</definedName>
    <definedName name="Business_wholesale_cost_paid___nominal">#REF!</definedName>
    <definedName name="Business_working_capital_interest____of_net_margin___interest_received_">#REF!</definedName>
    <definedName name="Business_working_capital_interest_by_tariff_band___nominal.1">#REF!</definedName>
    <definedName name="Business_working_capital_interest_by_tariff_band___nominal.2">#REF!</definedName>
    <definedName name="Business_working_capital_interest_by_tariff_band___nominal.3">#REF!</definedName>
    <definedName name="BW_FIN_All" localSheetId="5">#REF!</definedName>
    <definedName name="BW_FIN_All">#REF!</definedName>
    <definedName name="BWW_FIN_All">#REF!</definedName>
    <definedName name="BZNHOME">#REF!</definedName>
    <definedName name="C_ISF">#REF!</definedName>
    <definedName name="C_Leakage">#REF!</definedName>
    <definedName name="C_MRepair">#REF!</definedName>
    <definedName name="C_PCC">#REF!</definedName>
    <definedName name="C_PI">#REF!</definedName>
    <definedName name="C_PSR">#REF!</definedName>
    <definedName name="C_RSFinS">#REF!</definedName>
    <definedName name="C_RSRinD">#REF!</definedName>
    <definedName name="C_SC">#REF!</definedName>
    <definedName name="C_TWC">#REF!</definedName>
    <definedName name="C_UOutage">#REF!</definedName>
    <definedName name="C_WQC">#REF!</definedName>
    <definedName name="C_WSI">#REF!</definedName>
    <definedName name="Called_up_share_capital__including_share_premium_balance___Appointee___nominal">#REF!</definedName>
    <definedName name="Called_up_share_capital__including_share_premium_balance___Appointee___nominal.BEG">#REF!</definedName>
    <definedName name="Called_up_share_capital_balance___control___nominal.ADDN1">#REF!</definedName>
    <definedName name="Called_up_share_capital_balance___control___nominal.ADDN1.BEG">#REF!</definedName>
    <definedName name="Called_up_share_capital_balance___control___nominal.ADDN2">#REF!</definedName>
    <definedName name="Called_up_share_capital_balance___control___nominal.ADDN2.BEG">#REF!</definedName>
    <definedName name="Called_up_share_capital_balance___control___nominal.BR">#REF!</definedName>
    <definedName name="Called_up_share_capital_balance___control___nominal.BR.BEG">#REF!</definedName>
    <definedName name="Called_up_share_capital_balance___control___nominal.WN">#REF!</definedName>
    <definedName name="Called_up_share_capital_balance___control___nominal.WN.BEG">#REF!</definedName>
    <definedName name="Called_up_share_capital_balance___control___nominal.WR">#REF!</definedName>
    <definedName name="Called_up_share_capital_balance___control___nominal.WR.BEG">#REF!</definedName>
    <definedName name="Called_up_share_capital_balance___control___nominal.WWN">#REF!</definedName>
    <definedName name="Called_up_share_capital_balance___control___nominal.WWN.BEG">#REF!</definedName>
    <definedName name="Called_up_share_capital_balance___Wholesale___nominal">#REF!</definedName>
    <definedName name="CAMBS">#REF!</definedName>
    <definedName name="CAPACT">#REF!</definedName>
    <definedName name="CAPCALC2">#REF!</definedName>
    <definedName name="Capex___Appointee___nominal">#REF!</definedName>
    <definedName name="Capex___Appointee___nominal.NEG">#REF!</definedName>
    <definedName name="Capex_creditor_balance___Appointee___nominal">#REF!</definedName>
    <definedName name="Capex_creditor_balance___Business___nominal">#REF!</definedName>
    <definedName name="Capex_creditor_balance___Business___nominal.BEG">#REF!</definedName>
    <definedName name="Capex_creditor_balance___residential___nominal">#REF!</definedName>
    <definedName name="Capex_creditor_balance___residential___nominal.BEG">#REF!</definedName>
    <definedName name="Capex_creditor_balance___Retail___nominal">#REF!</definedName>
    <definedName name="Capex_creditor_lag_factor">#REF!</definedName>
    <definedName name="Capex_creditor_target_balance___business___nominal">#REF!</definedName>
    <definedName name="Capex_creditor_target_balance___control___nominal.ADDN1">#REF!</definedName>
    <definedName name="Capex_creditor_target_balance___control___nominal.ADDN2">#REF!</definedName>
    <definedName name="Capex_creditor_target_balance___control___nominal.BR">#REF!</definedName>
    <definedName name="Capex_creditor_target_balance___control___nominal.WN">#REF!</definedName>
    <definedName name="Capex_creditor_target_balance___control___nominal.WR">#REF!</definedName>
    <definedName name="Capex_creditor_target_balance___control___nominal.WWN">#REF!</definedName>
    <definedName name="Capex_creditor_target_balance___residential___nominal">#REF!</definedName>
    <definedName name="Capex_creditors_balance___control.ADDN1">#REF!</definedName>
    <definedName name="Capex_creditors_balance___control.ADDN2">#REF!</definedName>
    <definedName name="Capex_creditors_balance___control.BR">#REF!</definedName>
    <definedName name="Capex_creditors_balance___control.WN">#REF!</definedName>
    <definedName name="Capex_creditors_balance___control.WR">#REF!</definedName>
    <definedName name="Capex_creditors_balance___control.WWN">#REF!</definedName>
    <definedName name="Capex_creditors_balance___control___nominal.ADDN1">#REF!</definedName>
    <definedName name="Capex_creditors_balance___control___nominal.ADDN1.BEG">#REF!</definedName>
    <definedName name="Capex_creditors_balance___control___nominal.ADDN2">#REF!</definedName>
    <definedName name="Capex_creditors_balance___control___nominal.ADDN2.BEG">#REF!</definedName>
    <definedName name="Capex_creditors_balance___control___nominal.BR">#REF!</definedName>
    <definedName name="Capex_creditors_balance___control___nominal.BR.BEG">#REF!</definedName>
    <definedName name="Capex_creditors_balance___control___nominal.WN">#REF!</definedName>
    <definedName name="Capex_creditors_balance___control___nominal.WN.BEG">#REF!</definedName>
    <definedName name="Capex_creditors_balance___control___nominal.WR">#REF!</definedName>
    <definedName name="Capex_creditors_balance___control___nominal.WR.BEG">#REF!</definedName>
    <definedName name="Capex_creditors_balance___control___nominal.WWN">#REF!</definedName>
    <definedName name="Capex_creditors_balance___control___nominal.WWN.BEG">#REF!</definedName>
    <definedName name="Capex_creditors_balance___Wholesale___nominal">#REF!</definedName>
    <definedName name="Capex_grants_and_contributions___nominal.ADDN1">#REF!</definedName>
    <definedName name="Capex_grants_and_contributions___nominal.ADDN2">#REF!</definedName>
    <definedName name="Capex_grants_and_contributions___nominal.BR">#REF!</definedName>
    <definedName name="Capex_grants_and_contributions___nominal.WN">#REF!</definedName>
    <definedName name="Capex_grants_and_contributions___nominal.WR">#REF!</definedName>
    <definedName name="Capex_grants_and_contributions___nominal.WWN">#REF!</definedName>
    <definedName name="Capex_grants_and_contributions___real.ADDN1">#REF!</definedName>
    <definedName name="Capex_grants_and_contributions___real.ADDN2">#REF!</definedName>
    <definedName name="Capex_grants_and_contributions___real.BR">#REF!</definedName>
    <definedName name="Capex_grants_and_contributions___real.WN">#REF!</definedName>
    <definedName name="Capex_grants_and_contributions___real.WR">#REF!</definedName>
    <definedName name="Capex_grants_and_contributions___real.WWN">#REF!</definedName>
    <definedName name="Capital_allowance___structures_and_buldings_pool___control___nominal.ADDN1">#REF!</definedName>
    <definedName name="Capital_allowance___structures_and_buldings_pool___control___nominal.ADDN2">#REF!</definedName>
    <definedName name="Capital_allowance___structures_and_buldings_pool___control___nominal.BR">#REF!</definedName>
    <definedName name="Capital_allowance___structures_and_buldings_pool___control___nominal.WN">#REF!</definedName>
    <definedName name="Capital_allowance___structures_and_buldings_pool___control___nominal.WR">#REF!</definedName>
    <definedName name="Capital_allowance___structures_and_buldings_pool___control___nominal.WWN">#REF!</definedName>
    <definedName name="Capital_allowance_balance___main_rate_pool___capital_expenditure___nominal.ADDN1">#REF!</definedName>
    <definedName name="Capital_allowance_balance___main_rate_pool___capital_expenditure___nominal.ADDN1.BEG">#REF!</definedName>
    <definedName name="Capital_allowance_balance___main_rate_pool___capital_expenditure___nominal.ADDN2">#REF!</definedName>
    <definedName name="Capital_allowance_balance___main_rate_pool___capital_expenditure___nominal.ADDN2.BEG">#REF!</definedName>
    <definedName name="Capital_allowance_balance___main_rate_pool___capital_expenditure___nominal.BR">#REF!</definedName>
    <definedName name="Capital_allowance_balance___main_rate_pool___capital_expenditure___nominal.BR.BEG">#REF!</definedName>
    <definedName name="Capital_allowance_balance___main_rate_pool___capital_expenditure___nominal.WN">#REF!</definedName>
    <definedName name="Capital_allowance_balance___main_rate_pool___capital_expenditure___nominal.WN.BEG">#REF!</definedName>
    <definedName name="Capital_allowance_balance___main_rate_pool___capital_expenditure___nominal.WR">#REF!</definedName>
    <definedName name="Capital_allowance_balance___main_rate_pool___capital_expenditure___nominal.WR.BEG">#REF!</definedName>
    <definedName name="Capital_allowance_balance___main_rate_pool___capital_expenditure___nominal.WWN">#REF!</definedName>
    <definedName name="Capital_allowance_balance___main_rate_pool___capital_expenditure___nominal.WWN.BEG">#REF!</definedName>
    <definedName name="Capital_allowance_balance___special_rate_pool___capital_expenditure___nominal.ADDN1">#REF!</definedName>
    <definedName name="Capital_allowance_balance___special_rate_pool___capital_expenditure___nominal.ADDN1.BEG">#REF!</definedName>
    <definedName name="Capital_allowance_balance___special_rate_pool___capital_expenditure___nominal.ADDN2">#REF!</definedName>
    <definedName name="Capital_allowance_balance___special_rate_pool___capital_expenditure___nominal.ADDN2.BEG">#REF!</definedName>
    <definedName name="Capital_allowance_balance___special_rate_pool___capital_expenditure___nominal.BR">#REF!</definedName>
    <definedName name="Capital_allowance_balance___special_rate_pool___capital_expenditure___nominal.BR.BEG">#REF!</definedName>
    <definedName name="Capital_allowance_balance___special_rate_pool___capital_expenditure___nominal.WN">#REF!</definedName>
    <definedName name="Capital_allowance_balance___special_rate_pool___capital_expenditure___nominal.WN.BEG">#REF!</definedName>
    <definedName name="Capital_allowance_balance___special_rate_pool___capital_expenditure___nominal.WR">#REF!</definedName>
    <definedName name="Capital_allowance_balance___special_rate_pool___capital_expenditure___nominal.WR.BEG">#REF!</definedName>
    <definedName name="Capital_allowance_balance___special_rate_pool___capital_expenditure___nominal.WWN">#REF!</definedName>
    <definedName name="Capital_allowance_balance___special_rate_pool___capital_expenditure___nominal.WWN.BEG">#REF!</definedName>
    <definedName name="Capital_allowance_balance___structures_and_buildings_pool___new_capital_expenditure___nominal.ADDN1">#REF!</definedName>
    <definedName name="Capital_allowance_balance___structures_and_buildings_pool___new_capital_expenditure___nominal.ADDN1.BEG">#REF!</definedName>
    <definedName name="Capital_allowance_balance___structures_and_buildings_pool___new_capital_expenditure___nominal.ADDN2">#REF!</definedName>
    <definedName name="Capital_allowance_balance___structures_and_buildings_pool___new_capital_expenditure___nominal.ADDN2.BEG">#REF!</definedName>
    <definedName name="Capital_allowance_balance___structures_and_buildings_pool___new_capital_expenditure___nominal.BR">#REF!</definedName>
    <definedName name="Capital_allowance_balance___structures_and_buildings_pool___new_capital_expenditure___nominal.BR.BEG">#REF!</definedName>
    <definedName name="Capital_allowance_balance___structures_and_buildings_pool___new_capital_expenditure___nominal.WN">#REF!</definedName>
    <definedName name="Capital_allowance_balance___structures_and_buildings_pool___new_capital_expenditure___nominal.WN.BEG">#REF!</definedName>
    <definedName name="Capital_allowance_balance___structures_and_buildings_pool___new_capital_expenditure___nominal.WR">#REF!</definedName>
    <definedName name="Capital_allowance_balance___structures_and_buildings_pool___new_capital_expenditure___nominal.WR.BEG">#REF!</definedName>
    <definedName name="Capital_allowance_balance___structures_and_buildings_pool___new_capital_expenditure___nominal.WWN">#REF!</definedName>
    <definedName name="Capital_allowance_balance___structures_and_buildings_pool___new_capital_expenditure___nominal.WWN.BEG">#REF!</definedName>
    <definedName name="Capital_allowances___control___nominal.ADDN1">#REF!</definedName>
    <definedName name="Capital_allowances___control___nominal.ADDN2">#REF!</definedName>
    <definedName name="Capital_allowances___control___nominal.BR">#REF!</definedName>
    <definedName name="Capital_allowances___control___nominal.WN">#REF!</definedName>
    <definedName name="Capital_allowances___control___nominal.WR">#REF!</definedName>
    <definedName name="Capital_allowances___control___nominal.WWN">#REF!</definedName>
    <definedName name="Capital_allowances___existing_expenditure___main_rate_pool___control___nominal.ADDN1">#REF!</definedName>
    <definedName name="Capital_allowances___existing_expenditure___main_rate_pool___control___nominal.ADDN2">#REF!</definedName>
    <definedName name="Capital_allowances___existing_expenditure___main_rate_pool___control___nominal.BR">#REF!</definedName>
    <definedName name="Capital_allowances___existing_expenditure___main_rate_pool___control___nominal.WN">#REF!</definedName>
    <definedName name="Capital_allowances___existing_expenditure___main_rate_pool___control___nominal.WR">#REF!</definedName>
    <definedName name="Capital_allowances___existing_expenditure___main_rate_pool___control___nominal.WWN">#REF!</definedName>
    <definedName name="Capital_allowances___existing_expenditure___special_rate_pool___control___nominal.ADDN1">#REF!</definedName>
    <definedName name="Capital_allowances___existing_expenditure___special_rate_pool___control___nominal.ADDN2">#REF!</definedName>
    <definedName name="Capital_allowances___existing_expenditure___special_rate_pool___control___nominal.BR">#REF!</definedName>
    <definedName name="Capital_allowances___existing_expenditure___special_rate_pool___control___nominal.WN">#REF!</definedName>
    <definedName name="Capital_allowances___existing_expenditure___special_rate_pool___control___nominal.WR">#REF!</definedName>
    <definedName name="Capital_allowances___existing_expenditure___special_rate_pool___control___nominal.WWN">#REF!</definedName>
    <definedName name="Capital_allowances___existing_expenditure___structures_and_buildings_pool___control___nominal.ADDN1">#REF!</definedName>
    <definedName name="Capital_allowances___existing_expenditure___structures_and_buildings_pool___control___nominal.ADDN2">#REF!</definedName>
    <definedName name="Capital_allowances___existing_expenditure___structures_and_buildings_pool___control___nominal.BR">#REF!</definedName>
    <definedName name="Capital_allowances___existing_expenditure___structures_and_buildings_pool___control___nominal.WN">#REF!</definedName>
    <definedName name="Capital_allowances___existing_expenditure___structures_and_buildings_pool___control___nominal.WR">#REF!</definedName>
    <definedName name="Capital_allowances___existing_expenditure___structures_and_buildings_pool___control___nominal.WWN">#REF!</definedName>
    <definedName name="Capital_allowances___main_rate_pool___control___nominal.ADDN1">#REF!</definedName>
    <definedName name="Capital_allowances___main_rate_pool___control___nominal.ADDN2">#REF!</definedName>
    <definedName name="Capital_allowances___main_rate_pool___control___nominal.BR">#REF!</definedName>
    <definedName name="Capital_allowances___main_rate_pool___control___nominal.WN">#REF!</definedName>
    <definedName name="Capital_allowances___main_rate_pool___control___nominal.WR">#REF!</definedName>
    <definedName name="Capital_allowances___main_rate_pool___control___nominal.WWN">#REF!</definedName>
    <definedName name="Capital_allowances___new_expenditure___main_rate_pool___control___nominal.ADDN1">#REF!</definedName>
    <definedName name="Capital_allowances___new_expenditure___main_rate_pool___control___nominal.ADDN2">#REF!</definedName>
    <definedName name="Capital_allowances___new_expenditure___main_rate_pool___control___nominal.BR">#REF!</definedName>
    <definedName name="Capital_allowances___new_expenditure___main_rate_pool___control___nominal.WN">#REF!</definedName>
    <definedName name="Capital_allowances___new_expenditure___main_rate_pool___control___nominal.WR">#REF!</definedName>
    <definedName name="Capital_allowances___new_expenditure___main_rate_pool___control___nominal.WWN">#REF!</definedName>
    <definedName name="Capital_allowances___new_expenditure___special_rate_pool___control___nominal.ADDN1">#REF!</definedName>
    <definedName name="Capital_allowances___new_expenditure___special_rate_pool___control___nominal.ADDN2">#REF!</definedName>
    <definedName name="Capital_allowances___new_expenditure___special_rate_pool___control___nominal.BR">#REF!</definedName>
    <definedName name="Capital_allowances___new_expenditure___special_rate_pool___control___nominal.WN">#REF!</definedName>
    <definedName name="Capital_allowances___new_expenditure___special_rate_pool___control___nominal.WR">#REF!</definedName>
    <definedName name="Capital_allowances___new_expenditure___special_rate_pool___control___nominal.WWN">#REF!</definedName>
    <definedName name="Capital_allowances___new_expenditure___structures_and_buildings_pool___control___nominal.ADDN1">#REF!</definedName>
    <definedName name="Capital_allowances___new_expenditure___structures_and_buildings_pool___control___nominal.ADDN2">#REF!</definedName>
    <definedName name="Capital_allowances___new_expenditure___structures_and_buildings_pool___control___nominal.BR">#REF!</definedName>
    <definedName name="Capital_allowances___new_expenditure___structures_and_buildings_pool___control___nominal.WN">#REF!</definedName>
    <definedName name="Capital_allowances___new_expenditure___structures_and_buildings_pool___control___nominal.WR">#REF!</definedName>
    <definedName name="Capital_allowances___new_expenditure___structures_and_buildings_pool___control___nominal.WWN">#REF!</definedName>
    <definedName name="Capital_allowances___special_rate_pool___control___nominal.ADDN1">#REF!</definedName>
    <definedName name="Capital_allowances___special_rate_pool___control___nominal.ADDN2">#REF!</definedName>
    <definedName name="Capital_allowances___special_rate_pool___control___nominal.BR">#REF!</definedName>
    <definedName name="Capital_allowances___special_rate_pool___control___nominal.WN">#REF!</definedName>
    <definedName name="Capital_allowances___special_rate_pool___control___nominal.WR">#REF!</definedName>
    <definedName name="Capital_allowances___special_rate_pool___control___nominal.WWN">#REF!</definedName>
    <definedName name="Capital_allowances___Wholesale___nominal">#REF!</definedName>
    <definedName name="Capital_expenditure___Business___nominal">#REF!</definedName>
    <definedName name="Capital_expenditure___Business___nominal___POS">#REF!</definedName>
    <definedName name="Capital_expenditure___Residential___nominal">#REF!</definedName>
    <definedName name="Capital_expenditure___Residential___nominal.NEG">#REF!</definedName>
    <definedName name="Capital_expenditure___Retail___nominal">#REF!</definedName>
    <definedName name="Capital_expenditure___Retail___nominal___POS">#REF!</definedName>
    <definedName name="Capital_expenditure_proportions_lines_sum_to_100_.ADDN1">#REF!</definedName>
    <definedName name="Capital_expenditure_proportions_lines_sum_to_100_.ADDN2">#REF!</definedName>
    <definedName name="Capital_expenditure_proportions_lines_sum_to_100_.BR">#REF!</definedName>
    <definedName name="Capital_expenditure_proportions_lines_sum_to_100_.WN">#REF!</definedName>
    <definedName name="Capital_expenditure_proportions_lines_sum_to_100_.WR">#REF!</definedName>
    <definedName name="Capital_expenditure_proportions_lines_sum_to_100_.WWN">#REF!</definedName>
    <definedName name="Capital_expenditure_proportions_lines_sum_to_100__overall.ADDN1">#REF!</definedName>
    <definedName name="Capital_expenditure_proportions_lines_sum_to_100__overall.ADDN2">#REF!</definedName>
    <definedName name="Capital_expenditure_proportions_lines_sum_to_100__overall.BR">#REF!</definedName>
    <definedName name="Capital_expenditure_proportions_lines_sum_to_100__overall.WN">#REF!</definedName>
    <definedName name="Capital_expenditure_proportions_lines_sum_to_100__overall.WR">#REF!</definedName>
    <definedName name="Capital_expenditure_proportions_lines_sum_to_100__overall.WWN">#REF!</definedName>
    <definedName name="CAPWD">#REF!</definedName>
    <definedName name="CASH">#REF!</definedName>
    <definedName name="Cash_and_cash_equivalents_actual_initial_balance___wholesale___nominal">#REF!</definedName>
    <definedName name="Cash_associated_with_revenue_adjustment___nominal.ADDN1">#REF!</definedName>
    <definedName name="Cash_associated_with_revenue_adjustment___nominal.ADDN1.BEG">#REF!</definedName>
    <definedName name="Cash_associated_with_revenue_adjustment___nominal.ADDN2">#REF!</definedName>
    <definedName name="Cash_associated_with_revenue_adjustment___nominal.ADDN2.BEG">#REF!</definedName>
    <definedName name="Cash_associated_with_revenue_adjustment___nominal.BR">#REF!</definedName>
    <definedName name="Cash_associated_with_revenue_adjustment___nominal.BR.BEG">#REF!</definedName>
    <definedName name="Cash_associated_with_revenue_adjustment___nominal.WN">#REF!</definedName>
    <definedName name="Cash_associated_with_revenue_adjustment___nominal.WN.BEG">#REF!</definedName>
    <definedName name="Cash_associated_with_revenue_adjustment___nominal.WR">#REF!</definedName>
    <definedName name="Cash_associated_with_revenue_adjustment___nominal.WR.BEG">#REF!</definedName>
    <definedName name="Cash_associated_with_revenue_adjustment___nominal.WWN">#REF!</definedName>
    <definedName name="Cash_associated_with_revenue_adjustment___nominal.WWN.BEG">#REF!</definedName>
    <definedName name="Cash_flow_available_for_dividends___Business___nominal">#REF!</definedName>
    <definedName name="Cash_flow_available_for_dividends___Residential___nominal">#REF!</definedName>
    <definedName name="Cash_interest_cover___Appointee">#REF!</definedName>
    <definedName name="Cash_interest_cover___control.ADDN1">#REF!</definedName>
    <definedName name="Cash_interest_cover___control.ADDN2">#REF!</definedName>
    <definedName name="Cash_interest_cover___control.BR">#REF!</definedName>
    <definedName name="Cash_interest_cover___control.WN">#REF!</definedName>
    <definedName name="Cash_interest_cover___control.WR">#REF!</definedName>
    <definedName name="Cash_interest_cover___control.WWN">#REF!</definedName>
    <definedName name="Cash_interest_cover___Post_Fin_adj___Appointee">#REF!</definedName>
    <definedName name="Cash_interest_cover___weighted_average___Appointee">#REF!</definedName>
    <definedName name="Cash_interest_rate___effect_of_tax_charge.ADDN1">#REF!</definedName>
    <definedName name="Cash_interest_rate___effect_of_tax_charge.ADDN2">#REF!</definedName>
    <definedName name="Cash_interest_rate___effect_of_tax_charge.BR">#REF!</definedName>
    <definedName name="Cash_interest_rate___effect_of_tax_charge.WN">#REF!</definedName>
    <definedName name="Cash_interest_rate___effect_of_tax_charge.WR">#REF!</definedName>
    <definedName name="Cash_interest_rate___effect_of_tax_charge.WWN">#REF!</definedName>
    <definedName name="Cash_interest_receivable___payable__from_tax___dividend_calcs___control___nominal.ADDN1">#REF!</definedName>
    <definedName name="Cash_interest_receivable___payable__from_tax___dividend_calcs___control___nominal.ADDN2">#REF!</definedName>
    <definedName name="Cash_interest_receivable___payable__from_tax___dividend_calcs___control___nominal.BR">#REF!</definedName>
    <definedName name="Cash_interest_receivable___payable__from_tax___dividend_calcs___control___nominal.WN">#REF!</definedName>
    <definedName name="Cash_interest_receivable___payable__from_tax___dividend_calcs___control___nominal.WR">#REF!</definedName>
    <definedName name="Cash_interest_receivable___payable__from_tax___dividend_calcs___control___nominal.WWN">#REF!</definedName>
    <definedName name="Cash_interest_receivable___payable__from_tax___dividend_calcs___wholesale___nominal">#REF!</definedName>
    <definedName name="Cash_movement_not_associated_with_Tax_or_Dividend_calcs___control___nominal.ADDN1">#REF!</definedName>
    <definedName name="Cash_movement_not_associated_with_Tax_or_Dividend_calcs___control___nominal.ADDN2">#REF!</definedName>
    <definedName name="Cash_movement_not_associated_with_Tax_or_Dividend_calcs___control___nominal.BR">#REF!</definedName>
    <definedName name="Cash_movement_not_associated_with_Tax_or_Dividend_calcs___control___nominal.WN">#REF!</definedName>
    <definedName name="Cash_movement_not_associated_with_Tax_or_Dividend_calcs___control___nominal.WR">#REF!</definedName>
    <definedName name="Cash_movement_not_associated_with_Tax_or_Dividend_calcs___control___nominal.WWN">#REF!</definedName>
    <definedName name="Cash_movement_not_associated_with_Tax_or_Dividend_calcs_balance___control___nominal.ADDN1">#REF!</definedName>
    <definedName name="Cash_movement_not_associated_with_Tax_or_Dividend_calcs_balance___control___nominal.ADDN1.BEG">#REF!</definedName>
    <definedName name="Cash_movement_not_associated_with_Tax_or_Dividend_calcs_balance___control___nominal.ADDN2">#REF!</definedName>
    <definedName name="Cash_movement_not_associated_with_Tax_or_Dividend_calcs_balance___control___nominal.ADDN2.BEG">#REF!</definedName>
    <definedName name="Cash_movement_not_associated_with_Tax_or_Dividend_calcs_balance___control___nominal.BR">#REF!</definedName>
    <definedName name="Cash_movement_not_associated_with_Tax_or_Dividend_calcs_balance___control___nominal.BR.BEG">#REF!</definedName>
    <definedName name="Cash_movement_not_associated_with_Tax_or_Dividend_calcs_balance___control___nominal.WN">#REF!</definedName>
    <definedName name="Cash_movement_not_associated_with_Tax_or_Dividend_calcs_balance___control___nominal.WN.BEG">#REF!</definedName>
    <definedName name="Cash_movement_not_associated_with_Tax_or_Dividend_calcs_balance___control___nominal.WR">#REF!</definedName>
    <definedName name="Cash_movement_not_associated_with_Tax_or_Dividend_calcs_balance___control___nominal.WR.BEG">#REF!</definedName>
    <definedName name="Cash_movement_not_associated_with_Tax_or_Dividend_calcs_balance___control___nominal.WWN">#REF!</definedName>
    <definedName name="Cash_movement_not_associated_with_Tax_or_Dividend_calcs_balance___control___nominal.WWN.BEG">#REF!</definedName>
    <definedName name="cat_m_1">#REF!</definedName>
    <definedName name="cat_m_2">#REF!</definedName>
    <definedName name="cat_m_3">#REF!</definedName>
    <definedName name="cat_y_1">#REF!</definedName>
    <definedName name="cat_y_2">#REF!</definedName>
    <definedName name="cat_y_3">#REF!</definedName>
    <definedName name="category_table">#REF!</definedName>
    <definedName name="CH4_CO2eq_GWP">#REF!</definedName>
    <definedName name="Change_in_accelerated_capital_allowances___control___nominal.ADDN1">#REF!</definedName>
    <definedName name="Change_in_accelerated_capital_allowances___control___nominal.ADDN2">#REF!</definedName>
    <definedName name="Change_in_accelerated_capital_allowances___control___nominal.BR">#REF!</definedName>
    <definedName name="Change_in_accelerated_capital_allowances___control___nominal.WN">#REF!</definedName>
    <definedName name="Change_in_accelerated_capital_allowances___control___nominal.WR">#REF!</definedName>
    <definedName name="Change_in_accelerated_capital_allowances___control___nominal.WWN">#REF!</definedName>
    <definedName name="Change_in_accelerated_capital_allowances___post_financeability___control___nominal.ADDN1">#REF!</definedName>
    <definedName name="Change_in_accelerated_capital_allowances___post_financeability___control___nominal.ADDN2">#REF!</definedName>
    <definedName name="Change_in_accelerated_capital_allowances___post_financeability___control___nominal.BR">#REF!</definedName>
    <definedName name="Change_in_accelerated_capital_allowances___post_financeability___control___nominal.WN">#REF!</definedName>
    <definedName name="Change_in_accelerated_capital_allowances___post_financeability___control___nominal.WR">#REF!</definedName>
    <definedName name="Change_in_accelerated_capital_allowances___post_financeability___control___nominal.WWN">#REF!</definedName>
    <definedName name="Change_in_net_debt_balance___control___nominal.ADDN1">#REF!</definedName>
    <definedName name="Change_in_net_debt_balance___control___nominal.ADDN1.BEG">#REF!</definedName>
    <definedName name="Change_in_net_debt_balance___control___nominal.ADDN2">#REF!</definedName>
    <definedName name="Change_in_net_debt_balance___control___nominal.ADDN2.BEG">#REF!</definedName>
    <definedName name="Change_in_net_debt_balance___control___nominal.BR">#REF!</definedName>
    <definedName name="Change_in_net_debt_balance___control___nominal.BR.BEG">#REF!</definedName>
    <definedName name="Change_in_net_debt_balance___control___nominal.WN">#REF!</definedName>
    <definedName name="Change_in_net_debt_balance___control___nominal.WN.BEG">#REF!</definedName>
    <definedName name="Change_in_net_debt_balance___control___nominal.WR">#REF!</definedName>
    <definedName name="Change_in_net_debt_balance___control___nominal.WR.BEG">#REF!</definedName>
    <definedName name="Change_in_net_debt_balance___control___nominal.WWN">#REF!</definedName>
    <definedName name="Change_in_net_debt_balance___control___nominal.WWN.BEG">#REF!</definedName>
    <definedName name="Change_in_net_debt_opening___control___nominal.ADDN1">#REF!</definedName>
    <definedName name="Change_in_net_debt_opening___control___nominal.ADDN2">#REF!</definedName>
    <definedName name="Change_in_net_debt_opening___control___nominal.BR">#REF!</definedName>
    <definedName name="Change_in_net_debt_opening___control___nominal.WN">#REF!</definedName>
    <definedName name="Change_in_net_debt_opening___control___nominal.WR">#REF!</definedName>
    <definedName name="Change_in_net_debt_opening___control___nominal.WWN">#REF!</definedName>
    <definedName name="Change_in_net_debt_opening___wholesale___nominal">#REF!</definedName>
    <definedName name="change1" localSheetId="5" hidden="1">{"CHARGE",#N/A,FALSE,"401C11"}</definedName>
    <definedName name="change1" localSheetId="6" hidden="1">{"CHARGE",#N/A,FALSE,"401C11"}</definedName>
    <definedName name="change1" localSheetId="14" hidden="1">{"CHARGE",#N/A,FALSE,"401C11"}</definedName>
    <definedName name="change1" localSheetId="13" hidden="1">{"CHARGE",#N/A,FALSE,"401C11"}</definedName>
    <definedName name="change1" localSheetId="8" hidden="1">{"CHARGE",#N/A,FALSE,"401C11"}</definedName>
    <definedName name="change1" localSheetId="15" hidden="1">{"CHARGE",#N/A,FALSE,"401C11"}</definedName>
    <definedName name="change1" localSheetId="7" hidden="1">{"CHARGE",#N/A,FALSE,"401C11"}</definedName>
    <definedName name="change1" localSheetId="4" hidden="1">{"CHARGE",#N/A,FALSE,"401C11"}</definedName>
    <definedName name="change1" hidden="1">{"CHARGE",#N/A,FALSE,"401C11"}</definedName>
    <definedName name="charge" localSheetId="5" hidden="1">{"CHARGE",#N/A,FALSE,"401C11"}</definedName>
    <definedName name="charge" localSheetId="6" hidden="1">{"CHARGE",#N/A,FALSE,"401C11"}</definedName>
    <definedName name="charge" localSheetId="14" hidden="1">{"CHARGE",#N/A,FALSE,"401C11"}</definedName>
    <definedName name="charge" localSheetId="13" hidden="1">{"CHARGE",#N/A,FALSE,"401C11"}</definedName>
    <definedName name="charge" localSheetId="8" hidden="1">{"CHARGE",#N/A,FALSE,"401C11"}</definedName>
    <definedName name="charge" localSheetId="15" hidden="1">{"CHARGE",#N/A,FALSE,"401C11"}</definedName>
    <definedName name="charge" localSheetId="7" hidden="1">{"CHARGE",#N/A,FALSE,"401C11"}</definedName>
    <definedName name="charge" localSheetId="4" hidden="1">{"CHARGE",#N/A,FALSE,"401C11"}</definedName>
    <definedName name="charge" hidden="1">{"CHARGE",#N/A,FALSE,"401C11"}</definedName>
    <definedName name="CHE">#REF!</definedName>
    <definedName name="Checks_breached_any_period">#REF!</definedName>
    <definedName name="CHESHIRE">#REF!</definedName>
    <definedName name="CHK_TOL">#REF!</definedName>
    <definedName name="CHOICES">#REF!</definedName>
    <definedName name="CHOOSE">#REF!</definedName>
    <definedName name="CHP_Power_EF_CO2">#REF!</definedName>
    <definedName name="CIMMLookUpYr3">#REF!</definedName>
    <definedName name="CIMMOUTP">#REF!</definedName>
    <definedName name="CIQWBGuid" hidden="1">"0f0259b9-6046-41aa-ac9c-7befc2576c88"</definedName>
    <definedName name="CISsie" localSheetId="5">#REF!</definedName>
    <definedName name="CISsie">#REF!</definedName>
    <definedName name="CISsire" localSheetId="5">#REF!</definedName>
    <definedName name="CISsire">#REF!</definedName>
    <definedName name="CISslip" localSheetId="5">#REF!</definedName>
    <definedName name="CISslip">#REF!</definedName>
    <definedName name="CISslnip">#REF!</definedName>
    <definedName name="CISsmni">#REF!</definedName>
    <definedName name="CISsnie">#REF!</definedName>
    <definedName name="CISwie">#REF!</definedName>
    <definedName name="CISwire">#REF!</definedName>
    <definedName name="CISwlip">#REF!</definedName>
    <definedName name="CISwlnip">#REF!</definedName>
    <definedName name="CISwmni">#REF!</definedName>
    <definedName name="CISwnie">#REF!</definedName>
    <definedName name="Classification_of_treatment_works">#REF!</definedName>
    <definedName name="CLEVELAND">#REF!</definedName>
    <definedName name="CLWYD">#REF!</definedName>
    <definedName name="CM_SGCI">#REF!</definedName>
    <definedName name="CM_SGCNI">#REF!</definedName>
    <definedName name="CM_SI">#REF!</definedName>
    <definedName name="CM_SMG">#REF!</definedName>
    <definedName name="CM_SOther">#REF!</definedName>
    <definedName name="CM_SPS">#REF!</definedName>
    <definedName name="CM_STW">#REF!</definedName>
    <definedName name="CM_WGCI">#REF!</definedName>
    <definedName name="CM_WGCNI">#REF!</definedName>
    <definedName name="CM_WI">#REF!</definedName>
    <definedName name="CM_WNI">#REF!</definedName>
    <definedName name="CMIRE">#REF!</definedName>
    <definedName name="CMOPEX">#REF!</definedName>
    <definedName name="CNG_EF_CO2">#REF!</definedName>
    <definedName name="CNG_Transport_Freight">#REF!</definedName>
    <definedName name="CNG_Transport_Passenger">#REF!</definedName>
    <definedName name="Coach_CO2">#REF!</definedName>
    <definedName name="Coach_Pass_km">#REF!</definedName>
    <definedName name="CodeColumnRef">#REF!</definedName>
    <definedName name="COL">#REF!</definedName>
    <definedName name="Combined_interest_apportionment___control___nominal.ADDN1">#REF!</definedName>
    <definedName name="Combined_interest_apportionment___control___nominal.ADDN2">#REF!</definedName>
    <definedName name="Combined_interest_apportionment___control___nominal.BR">#REF!</definedName>
    <definedName name="Combined_interest_apportionment___control___nominal.WN">#REF!</definedName>
    <definedName name="Combined_interest_apportionment___control___nominal.WR">#REF!</definedName>
    <definedName name="Combined_interest_apportionment___control___nominal.WWN">#REF!</definedName>
    <definedName name="Company">#REF!</definedName>
    <definedName name="Company_____of_dividends_issued_as_scrip_shares">#REF!</definedName>
    <definedName name="Company_____of_ILD">#REF!</definedName>
    <definedName name="Company_____of_ordinary_dividends_paid_as_interim_dividend">#REF!</definedName>
    <definedName name="Company___2020_25_RCV_opening_balance___real.ADDN1">#REF!</definedName>
    <definedName name="Company___2020_25_RCV_opening_balance___real.ADDN2">#REF!</definedName>
    <definedName name="Company___2020_25_RCV_opening_balance___real.BR">#REF!</definedName>
    <definedName name="Company___2020_25_RCV_opening_balance___real.WN">#REF!</definedName>
    <definedName name="Company___2020_25_RCV_opening_balance___real.WR">#REF!</definedName>
    <definedName name="Company___2020_25_RCV_opening_balance___real.WWN">#REF!</definedName>
    <definedName name="Company___accounting_charge_included_in_regulatory_accounts_for_Defined_Contribution_schemes___charge_for_DC_schemes___control___real.ADDN1">#REF!</definedName>
    <definedName name="Company___accounting_charge_included_in_regulatory_accounts_for_Defined_Contribution_schemes___charge_for_DC_schemes___control___real.ADDN2">#REF!</definedName>
    <definedName name="Company___accounting_charge_included_in_regulatory_accounts_for_Defined_Contribution_schemes___charge_for_DC_schemes___control___real.BR">#REF!</definedName>
    <definedName name="Company___accounting_charge_included_in_regulatory_accounts_for_Defined_Contribution_schemes___charge_for_DC_schemes___control___real.WN">#REF!</definedName>
    <definedName name="Company___accounting_charge_included_in_regulatory_accounts_for_Defined_Contribution_schemes___charge_for_DC_schemes___control___real.WR">#REF!</definedName>
    <definedName name="Company___accounting_charge_included_in_regulatory_accounts_for_Defined_Contribution_schemes___charge_for_DC_schemes___control___real.WWN">#REF!</definedName>
    <definedName name="Company___actual_opening_Fixed_rate_debt___nominal.ADDN1">#REF!</definedName>
    <definedName name="Company___actual_opening_Fixed_rate_debt___nominal.ADDN2">#REF!</definedName>
    <definedName name="Company___actual_opening_Fixed_rate_debt___nominal.BR">#REF!</definedName>
    <definedName name="Company___actual_opening_Fixed_rate_debt___nominal.WN">#REF!</definedName>
    <definedName name="Company___actual_opening_Fixed_rate_debt___nominal.WR">#REF!</definedName>
    <definedName name="Company___actual_opening_Fixed_rate_debt___nominal.WWN">#REF!</definedName>
    <definedName name="Company___actual_opening_Floating_rate_debt___nominal.ADDN1">#REF!</definedName>
    <definedName name="Company___actual_opening_Floating_rate_debt___nominal.ADDN2">#REF!</definedName>
    <definedName name="Company___actual_opening_Floating_rate_debt___nominal.BR">#REF!</definedName>
    <definedName name="Company___actual_opening_Floating_rate_debt___nominal.WN">#REF!</definedName>
    <definedName name="Company___actual_opening_Floating_rate_debt___nominal.WR">#REF!</definedName>
    <definedName name="Company___actual_opening_Floating_rate_debt___nominal.WWN">#REF!</definedName>
    <definedName name="Company___actual_opening_index_linked_debt___nominal.ADDN1">#REF!</definedName>
    <definedName name="Company___actual_opening_index_linked_debt___nominal.ADDN2">#REF!</definedName>
    <definedName name="Company___actual_opening_index_linked_debt___nominal.BR">#REF!</definedName>
    <definedName name="Company___actual_opening_index_linked_debt___nominal.WN">#REF!</definedName>
    <definedName name="Company___actual_opening_index_linked_debt___nominal.WR">#REF!</definedName>
    <definedName name="Company___actual_opening_index_linked_debt___nominal.WWN">#REF!</definedName>
    <definedName name="Company___adjustment_to_tax_payment.ADDN1">#REF!</definedName>
    <definedName name="Company___adjustment_to_tax_payment.ADDN2">#REF!</definedName>
    <definedName name="Company___adjustment_to_tax_payment.BR">#REF!</definedName>
    <definedName name="Company___adjustment_to_tax_payment.WN">#REF!</definedName>
    <definedName name="Company___adjustment_to_tax_payment.WR">#REF!</definedName>
    <definedName name="Company___adjustment_to_tax_payment.WWN">#REF!</definedName>
    <definedName name="Company___Adjustment_to_Wholesale_revenue_requirement___real.ADDN1">#REF!</definedName>
    <definedName name="Company___Adjustment_to_Wholesale_revenue_requirement___real.ADDN2">#REF!</definedName>
    <definedName name="Company___Adjustment_to_Wholesale_revenue_requirement___real.BR">#REF!</definedName>
    <definedName name="Company___Adjustment_to_Wholesale_revenue_requirement___real.WN">#REF!</definedName>
    <definedName name="Company___Adjustment_to_Wholesale_revenue_requirement___real.WR">#REF!</definedName>
    <definedName name="Company___Adjustment_to_Wholesale_revenue_requirement___real.WWN">#REF!</definedName>
    <definedName name="Company___allowable_depreciation_on_capitalised_revenue___control.ADDN1">#REF!</definedName>
    <definedName name="Company___allowable_depreciation_on_capitalised_revenue___control.ADDN2">#REF!</definedName>
    <definedName name="Company___allowable_depreciation_on_capitalised_revenue___control.BR">#REF!</definedName>
    <definedName name="Company___allowable_depreciation_on_capitalised_revenue___control.WN">#REF!</definedName>
    <definedName name="Company___allowable_depreciation_on_capitalised_revenue___control.WR">#REF!</definedName>
    <definedName name="Company___allowable_depreciation_on_capitalised_revenue___control.WWN">#REF!</definedName>
    <definedName name="Company___Alternative_revenue_value___real.ADDN1">#REF!</definedName>
    <definedName name="Company___Alternative_revenue_value___real.ADDN2">#REF!</definedName>
    <definedName name="Company___Alternative_revenue_value___real.BR">#REF!</definedName>
    <definedName name="Company___Alternative_revenue_value___real.WN">#REF!</definedName>
    <definedName name="Company___Alternative_revenue_value___real.WR">#REF!</definedName>
    <definedName name="Company___Alternative_revenue_value___real.WWN">#REF!</definedName>
    <definedName name="Company___Base_revenue_for_2024_25___real.ADDN1">#REF!</definedName>
    <definedName name="Company___Base_revenue_for_2024_25___real.ADDN2">#REF!</definedName>
    <definedName name="Company___Base_revenue_for_2024_25___real.BR">#REF!</definedName>
    <definedName name="Company___Base_revenue_for_2024_25___real.WN">#REF!</definedName>
    <definedName name="Company___Base_revenue_for_2024_25___real.WR">#REF!</definedName>
    <definedName name="Company___Base_revenue_for_2024_25___real.WWN">#REF!</definedName>
    <definedName name="Company___blended_interest_rate_on_change_in_borrowings">#REF!</definedName>
    <definedName name="Company___Business__retail_total_allowed_depreciation___real">#REF!</definedName>
    <definedName name="Company___Business_Advance_Receipts_Weighting___Unmeasured">#REF!</definedName>
    <definedName name="Company___Business_Measured_income_accrual_Opening_balance___nominal">#REF!</definedName>
    <definedName name="Company___Business_measured_income_proportion_of_total_Business_income">#REF!</definedName>
    <definedName name="Company___Business_retail__Measured_income_accrual_rate">#REF!</definedName>
    <definedName name="Company___Business_retail_advance_receipts_creditor_days_measured">#REF!</definedName>
    <definedName name="Company___Business_retail_advance_receipts_creditor_days_unmeasured">#REF!</definedName>
    <definedName name="Company___Business_retail_average_cost_per_customer_in_Tariff_Band__Welsh_companies____real.1">#REF!</definedName>
    <definedName name="Company___Business_retail_average_cost_per_customer_in_Tariff_Band__Welsh_companies____real.2">#REF!</definedName>
    <definedName name="Company___Business_retail_average_cost_per_customer_in_Tariff_Band__Welsh_companies____real.3">#REF!</definedName>
    <definedName name="Company___Business_retail_margin___Override">#REF!</definedName>
    <definedName name="Company___Business_retail_revenue_adjustment___real">#REF!</definedName>
    <definedName name="Company___Business_retail_revenue_override___nominal">#REF!</definedName>
    <definedName name="Company___business_weighted_average_debtor_days">#REF!</definedName>
    <definedName name="Company___Capex_creditor_days">#REF!</definedName>
    <definedName name="Company___Capital_expenditure___proportion_of_new_capital_expenditure_qualifying_for_the_main_rate_pool___control.ADDN1">#REF!</definedName>
    <definedName name="Company___Capital_expenditure___proportion_of_new_capital_expenditure_qualifying_for_the_main_rate_pool___control.ADDN2">#REF!</definedName>
    <definedName name="Company___Capital_expenditure___proportion_of_new_capital_expenditure_qualifying_for_the_main_rate_pool___control.BR">#REF!</definedName>
    <definedName name="Company___Capital_expenditure___proportion_of_new_capital_expenditure_qualifying_for_the_main_rate_pool___control.WN">#REF!</definedName>
    <definedName name="Company___Capital_expenditure___proportion_of_new_capital_expenditure_qualifying_for_the_main_rate_pool___control.WR">#REF!</definedName>
    <definedName name="Company___Capital_expenditure___proportion_of_new_capital_expenditure_qualifying_for_the_main_rate_pool___control.WWN">#REF!</definedName>
    <definedName name="Company___Capital_expenditure___proportion_of_new_capital_expenditure_qualifying_for_the_special_rate_pool___control.ADDN1">#REF!</definedName>
    <definedName name="Company___Capital_expenditure___proportion_of_new_capital_expenditure_qualifying_for_the_special_rate_pool___control.ADDN2">#REF!</definedName>
    <definedName name="Company___Capital_expenditure___proportion_of_new_capital_expenditure_qualifying_for_the_special_rate_pool___control.BR">#REF!</definedName>
    <definedName name="Company___Capital_expenditure___proportion_of_new_capital_expenditure_qualifying_for_the_special_rate_pool___control.WN">#REF!</definedName>
    <definedName name="Company___Capital_expenditure___proportion_of_new_capital_expenditure_qualifying_for_the_special_rate_pool___control.WR">#REF!</definedName>
    <definedName name="Company___Capital_expenditure___proportion_of_new_capital_expenditure_qualifying_for_the_special_rate_pool___control.WWN">#REF!</definedName>
    <definedName name="Company___Capital_expenditure___proportion_of_new_capital_expenditure_qualifying_for_the_structures_and_buildings_pool___control.ADDN1">#REF!</definedName>
    <definedName name="Company___Capital_expenditure___proportion_of_new_capital_expenditure_qualifying_for_the_structures_and_buildings_pool___control.ADDN2">#REF!</definedName>
    <definedName name="Company___Capital_expenditure___proportion_of_new_capital_expenditure_qualifying_for_the_structures_and_buildings_pool___control.BR">#REF!</definedName>
    <definedName name="Company___Capital_expenditure___proportion_of_new_capital_expenditure_qualifying_for_the_structures_and_buildings_pool___control.WN">#REF!</definedName>
    <definedName name="Company___Capital_expenditure___proportion_of_new_capital_expenditure_qualifying_for_the_structures_and_buildings_pool___control.WR">#REF!</definedName>
    <definedName name="Company___Capital_expenditure___proportion_of_new_capital_expenditure_qualifying_for_the_structures_and_buildings_pool___control.WWN">#REF!</definedName>
    <definedName name="Company___Capital_expenditure_on_assets_principally_used_by_business_retail___real">#REF!</definedName>
    <definedName name="Company___Capital_expenditure_on_assets_principally_used_by_residential_retail___real">#REF!</definedName>
    <definedName name="Company___Capital_expenditure_writing_down_allowance_main_rate_pool">#REF!</definedName>
    <definedName name="Company___Capital_expenditure_writing_down_allowance_main_rate_pool___first_year_rate">#REF!</definedName>
    <definedName name="Company___Capital_expenditure_writing_down_allowance_special_rate_pool">#REF!</definedName>
    <definedName name="Company___Capital_expenditure_writing_down_allowance_special_rate_pool___first_year_rate">#REF!</definedName>
    <definedName name="Company___Capital_expenditure_writing_down_allowance_structures_and_buildings_pool">#REF!</definedName>
    <definedName name="Company___Capital_expenditure_writing_down_allowance_structures_and_buildings_pool___first_year_rate">#REF!</definedName>
    <definedName name="Company___Cash_and_cash_equivalents_actual_initial_balance___control___nominal.ADDN1">#REF!</definedName>
    <definedName name="Company___Cash_and_cash_equivalents_actual_initial_balance___control___nominal.ADDN2">#REF!</definedName>
    <definedName name="Company___Cash_and_cash_equivalents_actual_initial_balance___control___nominal.BR">#REF!</definedName>
    <definedName name="Company___Cash_and_cash_equivalents_actual_initial_balance___control___nominal.WN">#REF!</definedName>
    <definedName name="Company___Cash_and_cash_equivalents_actual_initial_balance___control___nominal.WR">#REF!</definedName>
    <definedName name="Company___Cash_and_cash_equivalents_actual_initial_balance___control___nominal.WWN">#REF!</definedName>
    <definedName name="Company___cash_contributions__DB_schemes__ongoing____actual_and_forecast___control___real.ADDN1">#REF!</definedName>
    <definedName name="Company___cash_contributions__DB_schemes__ongoing____actual_and_forecast___control___real.ADDN2">#REF!</definedName>
    <definedName name="Company___cash_contributions__DB_schemes__ongoing____actual_and_forecast___control___real.BR">#REF!</definedName>
    <definedName name="Company___cash_contributions__DB_schemes__ongoing____actual_and_forecast___control___real.WN">#REF!</definedName>
    <definedName name="Company___cash_contributions__DB_schemes__ongoing____actual_and_forecast___control___real.WR">#REF!</definedName>
    <definedName name="Company___cash_contributions__DB_schemes__ongoing____actual_and_forecast___control___real.WWN">#REF!</definedName>
    <definedName name="Company___cash_interest_rate.ADDN1">#REF!</definedName>
    <definedName name="Company___cash_interest_rate.ADDN2">#REF!</definedName>
    <definedName name="Company___cash_interest_rate.BR">#REF!</definedName>
    <definedName name="Company___cash_interest_rate.WN">#REF!</definedName>
    <definedName name="Company___cash_interest_rate.WR">#REF!</definedName>
    <definedName name="Company___cash_interest_rate.WWN">#REF!</definedName>
    <definedName name="Company___Charge_for_DB_schemes___residential_retail___charge_for_DB_schemes___control___real.ADDN1">#REF!</definedName>
    <definedName name="Company___Charge_for_DB_schemes___residential_retail___charge_for_DB_schemes___control___real.ADDN2">#REF!</definedName>
    <definedName name="Company___Charge_for_DB_schemes___residential_retail___charge_for_DB_schemes___control___real.BR">#REF!</definedName>
    <definedName name="Company___Charge_for_DB_schemes___residential_retail___charge_for_DB_schemes___control___real.WN">#REF!</definedName>
    <definedName name="Company___Charge_for_DB_schemes___residential_retail___charge_for_DB_schemes___control___real.WR">#REF!</definedName>
    <definedName name="Company___Charge_for_DB_schemes___residential_retail___charge_for_DB_schemes___control___real.WWN">#REF!</definedName>
    <definedName name="Company___Consumer_price_index__including_housing_costs____Consumer_Price_Index__with_housing__for_April">#REF!</definedName>
    <definedName name="Company___Consumer_price_index__including_housing_costs____Consumer_Price_Index__with_housing__for_August">#REF!</definedName>
    <definedName name="Company___Consumer_price_index__including_housing_costs____Consumer_Price_Index__with_housing__for_December">#REF!</definedName>
    <definedName name="Company___Consumer_price_index__including_housing_costs____Consumer_Price_Index__with_housing__for_February">#REF!</definedName>
    <definedName name="Company___Consumer_price_index__including_housing_costs____Consumer_Price_Index__with_housing__for_January">#REF!</definedName>
    <definedName name="Company___Consumer_price_index__including_housing_costs____Consumer_Price_Index__with_housing__for_July">#REF!</definedName>
    <definedName name="Company___Consumer_price_index__including_housing_costs____Consumer_Price_Index__with_housing__for_June">#REF!</definedName>
    <definedName name="Company___Consumer_price_index__including_housing_costs____Consumer_Price_Index__with_housing__for_March">#REF!</definedName>
    <definedName name="Company___Consumer_price_index__including_housing_costs____Consumer_Price_Index__with_housing__for_May">#REF!</definedName>
    <definedName name="Company___Consumer_price_index__including_housing_costs____Consumer_Price_Index__with_housing__for_November">#REF!</definedName>
    <definedName name="Company___Consumer_price_index__including_housing_costs____Consumer_Price_Index__with_housing__for_November___Constant">#REF!</definedName>
    <definedName name="Company___Consumer_price_index__including_housing_costs____Consumer_Price_Index__with_housing__for_October">#REF!</definedName>
    <definedName name="Company___Consumer_price_index__including_housing_costs____Consumer_Price_Index__with_housing__for_September">#REF!</definedName>
    <definedName name="Company___Cost_to_serve_metered_dual_customers___real">#REF!</definedName>
    <definedName name="Company___Cost_to_serve_metered_sewerage_customers___real">#REF!</definedName>
    <definedName name="Company___Cost_to_serve_metered_water_customers___real">#REF!</definedName>
    <definedName name="Company___Cost_to_serve_per_unmetered_water_customers___real">#REF!</definedName>
    <definedName name="Company___Cost_to_serve_unmetered_dual_customers___real">#REF!</definedName>
    <definedName name="Company___Cost_to_serve_unmetered_sewerage_customers___real">#REF!</definedName>
    <definedName name="Company___CPI_H____2022_23___April">#REF!</definedName>
    <definedName name="Company___CPI_H____2022_23___August">#REF!</definedName>
    <definedName name="Company___CPI_H____2022_23___December">#REF!</definedName>
    <definedName name="Company___CPI_H____2022_23___February">#REF!</definedName>
    <definedName name="Company___CPI_H____2022_23___January">#REF!</definedName>
    <definedName name="Company___CPI_H____2022_23___July">#REF!</definedName>
    <definedName name="Company___CPI_H____2022_23___June">#REF!</definedName>
    <definedName name="Company___CPI_H____2022_23___March">#REF!</definedName>
    <definedName name="Company___CPI_H____2022_23___May">#REF!</definedName>
    <definedName name="Company___CPI_H____2022_23___November">#REF!</definedName>
    <definedName name="Company___CPI_H____2022_23___October">#REF!</definedName>
    <definedName name="Company___CPI_H____2022_23___September">#REF!</definedName>
    <definedName name="Company___Current_tax_liabilities___Appointee_b_f___nominal">#REF!</definedName>
    <definedName name="Company___Debtors_other___nominal">#REF!</definedName>
    <definedName name="Company___Defined_benefit_pension_deficit_recovery_per_IN13_17___real.ADDN1">#REF!</definedName>
    <definedName name="Company___Defined_benefit_pension_deficit_recovery_per_IN13_17___real.ADDN2">#REF!</definedName>
    <definedName name="Company___Defined_benefit_pension_deficit_recovery_per_IN13_17___real.BR">#REF!</definedName>
    <definedName name="Company___Defined_benefit_pension_deficit_recovery_per_IN13_17___real.WN">#REF!</definedName>
    <definedName name="Company___Defined_benefit_pension_deficit_recovery_per_IN13_17___real.WR">#REF!</definedName>
    <definedName name="Company___Defined_benefit_pension_deficit_recovery_per_IN13_17___real.WWN">#REF!</definedName>
    <definedName name="Company___Depreciation_b_f___control___active___nominal.ADDN1">#REF!</definedName>
    <definedName name="Company___Depreciation_b_f___control___active___nominal.ADDN2">#REF!</definedName>
    <definedName name="Company___Depreciation_b_f___control___active___nominal.BR">#REF!</definedName>
    <definedName name="Company___Depreciation_b_f___control___active___nominal.WN">#REF!</definedName>
    <definedName name="Company___Depreciation_b_f___control___active___nominal.WR">#REF!</definedName>
    <definedName name="Company___Depreciation_b_f___control___active___nominal.WWN">#REF!</definedName>
    <definedName name="Company___Disallowable_expenditure___Change_in_general_provisions___control___nominal.ADDN1">#REF!</definedName>
    <definedName name="Company___Disallowable_expenditure___Change_in_general_provisions___control___nominal.ADDN2">#REF!</definedName>
    <definedName name="Company___Disallowable_expenditure___Change_in_general_provisions___control___nominal.BR">#REF!</definedName>
    <definedName name="Company___Disallowable_expenditure___Change_in_general_provisions___control___nominal.WN">#REF!</definedName>
    <definedName name="Company___Disallowable_expenditure___Change_in_general_provisions___control___nominal.WR">#REF!</definedName>
    <definedName name="Company___Disallowable_expenditure___Change_in_general_provisions___control___nominal.WWN">#REF!</definedName>
    <definedName name="Company___Discount_rate_for_reprofiling_allowed_revenue.ADDN1">#REF!</definedName>
    <definedName name="Company___Discount_rate_for_reprofiling_allowed_revenue.ADDN2">#REF!</definedName>
    <definedName name="Company___Discount_rate_for_reprofiling_allowed_revenue.BR">#REF!</definedName>
    <definedName name="Company___Discount_rate_for_reprofiling_allowed_revenue.WN">#REF!</definedName>
    <definedName name="Company___Discount_rate_for_reprofiling_allowed_revenue.WR">#REF!</definedName>
    <definedName name="Company___Discount_rate_for_reprofiling_allowed_revenue.WWN">#REF!</definedName>
    <definedName name="Company___Dividend_creditors_wholesale_retail_split___business_retail___nominal">#REF!</definedName>
    <definedName name="Company___Dividend_creditors_wholesale_retail_split___Dividend_creditors___residential_retail___nominal">#REF!</definedName>
    <definedName name="Company___dividend_yield">#REF!</definedName>
    <definedName name="Company___Expenditure___Total_residential_retail_costs___Residential_measured___Water_and_Wastewater___nominal">#REF!</definedName>
    <definedName name="Company___Expenditure___Total_residential_retail_costs___Residential_unmeasured___Water_and_Wastewater___nominal">#REF!</definedName>
    <definedName name="Company___Finance_lease_depreciation___control___nominal.ADDN1">#REF!</definedName>
    <definedName name="Company___Finance_lease_depreciation___control___nominal.ADDN2">#REF!</definedName>
    <definedName name="Company___Finance_lease_depreciation___control___nominal.BR">#REF!</definedName>
    <definedName name="Company___Finance_lease_depreciation___control___nominal.WN">#REF!</definedName>
    <definedName name="Company___Finance_lease_depreciation___control___nominal.WR">#REF!</definedName>
    <definedName name="Company___Finance_lease_depreciation___control___nominal.WWN">#REF!</definedName>
    <definedName name="Company___Fixed_asset_net_book_value_at_31_March___business_retail___nominal">#REF!</definedName>
    <definedName name="Company___Fixed_asset_net_book_value_at_31_March___residential_retail___nominal">#REF!</definedName>
    <definedName name="Company___Fixed_assets_b_f___control___active___nominal.ADDN1">#REF!</definedName>
    <definedName name="Company___Fixed_assets_b_f___control___active___nominal.ADDN2">#REF!</definedName>
    <definedName name="Company___Fixed_assets_b_f___control___active___nominal.BR">#REF!</definedName>
    <definedName name="Company___Fixed_assets_b_f___control___active___nominal.WN">#REF!</definedName>
    <definedName name="Company___Fixed_assets_b_f___control___active___nominal.WR">#REF!</definedName>
    <definedName name="Company___Fixed_assets_b_f___control___active___nominal.WWN">#REF!</definedName>
    <definedName name="Company___Grants_and_contributions___capital_expenditure___non_price_control___real.ADDN1">#REF!</definedName>
    <definedName name="Company___Grants_and_contributions___capital_expenditure___non_price_control___real.ADDN2">#REF!</definedName>
    <definedName name="Company___Grants_and_contributions___capital_expenditure___non_price_control___real.BR">#REF!</definedName>
    <definedName name="Company___Grants_and_contributions___capital_expenditure___non_price_control___real.WN">#REF!</definedName>
    <definedName name="Company___Grants_and_contributions___capital_expenditure___non_price_control___real.WR">#REF!</definedName>
    <definedName name="Company___Grants_and_contributions___capital_expenditure___non_price_control___real.WWN">#REF!</definedName>
    <definedName name="Company___Grants_and_contributions___operational_expenditure___non_price_control___real.ADDN1">#REF!</definedName>
    <definedName name="Company___Grants_and_contributions___operational_expenditure___non_price_control___real.ADDN2">#REF!</definedName>
    <definedName name="Company___Grants_and_contributions___operational_expenditure___non_price_control___real.BR">#REF!</definedName>
    <definedName name="Company___Grants_and_contributions___operational_expenditure___non_price_control___real.WN">#REF!</definedName>
    <definedName name="Company___Grants_and_contributions___operational_expenditure___non_price_control___real.WR">#REF!</definedName>
    <definedName name="Company___Grants_and_contributions___operational_expenditure___non_price_control___real.WWN">#REF!</definedName>
    <definedName name="Company___Grants_and_contributions_net_of_income_offset___capital_expenditure___price_control___real.ADDN1">#REF!</definedName>
    <definedName name="Company___Grants_and_contributions_net_of_income_offset___capital_expenditure___price_control___real.ADDN2">#REF!</definedName>
    <definedName name="Company___Grants_and_contributions_net_of_income_offset___capital_expenditure___price_control___real.BR">#REF!</definedName>
    <definedName name="Company___Grants_and_contributions_net_of_income_offset___capital_expenditure___price_control___real.WN">#REF!</definedName>
    <definedName name="Company___Grants_and_contributions_net_of_income_offset___capital_expenditure___price_control___real.WR">#REF!</definedName>
    <definedName name="Company___Grants_and_contributions_net_of_income_offset___capital_expenditure___price_control___real.WWN">#REF!</definedName>
    <definedName name="Company___Grants_and_contributions_net_of_income_offset___operational_expenditure___price_control___real.ADDN1">#REF!</definedName>
    <definedName name="Company___Grants_and_contributions_net_of_income_offset___operational_expenditure___price_control___real.ADDN2">#REF!</definedName>
    <definedName name="Company___Grants_and_contributions_net_of_income_offset___operational_expenditure___price_control___real.BR">#REF!</definedName>
    <definedName name="Company___Grants_and_contributions_net_of_income_offset___operational_expenditure___price_control___real.WN">#REF!</definedName>
    <definedName name="Company___Grants_and_contributions_net_of_income_offset___operational_expenditure___price_control___real.WR">#REF!</definedName>
    <definedName name="Company___Grants_and_contributions_net_of_income_offset___operational_expenditure___price_control___real.WWN">#REF!</definedName>
    <definedName name="Company___Gross_capital_expenditure___real_including_g_c___including_cost_sharing.ADDN1">#REF!</definedName>
    <definedName name="Company___Gross_capital_expenditure___real_including_g_c___including_cost_sharing.ADDN2">#REF!</definedName>
    <definedName name="Company___Gross_capital_expenditure___real_including_g_c___including_cost_sharing.BR">#REF!</definedName>
    <definedName name="Company___Gross_capital_expenditure___real_including_g_c___including_cost_sharing.WN">#REF!</definedName>
    <definedName name="Company___Gross_capital_expenditure___real_including_g_c___including_cost_sharing.WR">#REF!</definedName>
    <definedName name="Company___Gross_capital_expenditure___real_including_g_c___including_cost_sharing.WWN">#REF!</definedName>
    <definedName name="Company___HH_Advance_receipts_creditor_days_measured">#REF!</definedName>
    <definedName name="Company___HH_Advance_receipts_creditor_days_unmeasured">#REF!</definedName>
    <definedName name="Company___HH_Measured_income_accrual___nominal">#REF!</definedName>
    <definedName name="Company___HH_Measured_income_accrual_rate">#REF!</definedName>
    <definedName name="Company___HH_measured_trade_debtors">#REF!</definedName>
    <definedName name="Company___HH_measured_trade_receivables___net___nominal">#REF!</definedName>
    <definedName name="Company___HH_unmeasured_trade_debtors">#REF!</definedName>
    <definedName name="Company___HH_unmeasured_trade_receivables___nominal">#REF!</definedName>
    <definedName name="Company___Households_connected_for_sewerage_only___metered">#REF!</definedName>
    <definedName name="Company___Households_connected_for_sewerage_only___unmetered">#REF!</definedName>
    <definedName name="Company___Households_connected_for_water_and_sewerage___metered">#REF!</definedName>
    <definedName name="Company___Households_connected_for_water_and_sewerage___unmetered">#REF!</definedName>
    <definedName name="Company___Households_connected_for_water_only___metered">#REF!</definedName>
    <definedName name="Company___Households_connected_for_water_only___unmetered">#REF!</definedName>
    <definedName name="Company___Innovation_funding___real.ADDN1">#REF!</definedName>
    <definedName name="Company___Innovation_funding___real.ADDN2">#REF!</definedName>
    <definedName name="Company___Innovation_funding___real.BR">#REF!</definedName>
    <definedName name="Company___Innovation_funding___real.WN">#REF!</definedName>
    <definedName name="Company___Innovation_funding___real.WR">#REF!</definedName>
    <definedName name="Company___Innovation_funding___real.WWN">#REF!</definedName>
    <definedName name="Company___Interest_rate___Business___Active">#REF!</definedName>
    <definedName name="Company___interest_rate___residential">#REF!</definedName>
    <definedName name="Company___interest_rate_on_CPIH_index_linked_debt.ADDN1">#REF!</definedName>
    <definedName name="Company___interest_rate_on_CPIH_index_linked_debt.ADDN2">#REF!</definedName>
    <definedName name="Company___interest_rate_on_CPIH_index_linked_debt.BR">#REF!</definedName>
    <definedName name="Company___interest_rate_on_CPIH_index_linked_debt.WN">#REF!</definedName>
    <definedName name="Company___interest_rate_on_CPIH_index_linked_debt.WR">#REF!</definedName>
    <definedName name="Company___interest_rate_on_CPIH_index_linked_debt.WWN">#REF!</definedName>
    <definedName name="Company___interest_rate_on_fixed_rate_debt.ADDN1">#REF!</definedName>
    <definedName name="Company___interest_rate_on_fixed_rate_debt.ADDN2">#REF!</definedName>
    <definedName name="Company___interest_rate_on_fixed_rate_debt.BR">#REF!</definedName>
    <definedName name="Company___interest_rate_on_fixed_rate_debt.WN">#REF!</definedName>
    <definedName name="Company___interest_rate_on_fixed_rate_debt.WR">#REF!</definedName>
    <definedName name="Company___interest_rate_on_fixed_rate_debt.WWN">#REF!</definedName>
    <definedName name="Company___interest_rate_on_RPI_index_linked_debt.ADDN1">#REF!</definedName>
    <definedName name="Company___interest_rate_on_RPI_index_linked_debt.ADDN2">#REF!</definedName>
    <definedName name="Company___interest_rate_on_RPI_index_linked_debt.BR">#REF!</definedName>
    <definedName name="Company___interest_rate_on_RPI_index_linked_debt.WN">#REF!</definedName>
    <definedName name="Company___interest_rate_on_RPI_index_linked_debt.WR">#REF!</definedName>
    <definedName name="Company___interest_rate_on_RPI_index_linked_debt.WWN">#REF!</definedName>
    <definedName name="Company___Inventories_balance___control___nominal.ADDN1">#REF!</definedName>
    <definedName name="Company___Inventories_balance___control___nominal.ADDN2">#REF!</definedName>
    <definedName name="Company___Inventories_balance___control___nominal.BR">#REF!</definedName>
    <definedName name="Company___Inventories_balance___control___nominal.WN">#REF!</definedName>
    <definedName name="Company___Inventories_balance___control___nominal.WR">#REF!</definedName>
    <definedName name="Company___Inventories_balance___control___nominal.WWN">#REF!</definedName>
    <definedName name="Company___IRE_totex_adjustment_for_ACICR__Ofwat____real.ADDN1">#REF!</definedName>
    <definedName name="Company___IRE_totex_adjustment_for_ACICR__Ofwat____real.ADDN2">#REF!</definedName>
    <definedName name="Company___IRE_totex_adjustment_for_ACICR__Ofwat____real.BR">#REF!</definedName>
    <definedName name="Company___IRE_totex_adjustment_for_ACICR__Ofwat____real.WN">#REF!</definedName>
    <definedName name="Company___IRE_totex_adjustment_for_ACICR__Ofwat____real.WR">#REF!</definedName>
    <definedName name="Company___IRE_totex_adjustment_for_ACICR__Ofwat____real.WWN">#REF!</definedName>
    <definedName name="Company___Long_term_CPI_H__assumed_percentage_increase">#REF!</definedName>
    <definedName name="Company___Measured_charge___business.ADDN1">#REF!</definedName>
    <definedName name="Company___Measured_charge___business.ADDN2">#REF!</definedName>
    <definedName name="Company___Measured_charge___business.BR">#REF!</definedName>
    <definedName name="Company___Measured_charge___business.WN">#REF!</definedName>
    <definedName name="Company___Measured_charge___business.WR">#REF!</definedName>
    <definedName name="Company___Measured_charge___business.WWN">#REF!</definedName>
    <definedName name="Company___Measured_charge___residential.ADDN1">#REF!</definedName>
    <definedName name="Company___Measured_charge___residential.ADDN2">#REF!</definedName>
    <definedName name="Company___Measured_charge___residential.BR">#REF!</definedName>
    <definedName name="Company___Measured_charge___residential.WN">#REF!</definedName>
    <definedName name="Company___Measured_charge___residential.WR">#REF!</definedName>
    <definedName name="Company___Measured_charge___residential.WWN">#REF!</definedName>
    <definedName name="Company___Movement_in_intangible_asset_and_investments_balance___control___nominal.ADDN1">#REF!</definedName>
    <definedName name="Company___Movement_in_intangible_asset_and_investments_balance___control___nominal.ADDN2">#REF!</definedName>
    <definedName name="Company___Movement_in_intangible_asset_and_investments_balance___control___nominal.BR">#REF!</definedName>
    <definedName name="Company___Movement_in_intangible_asset_and_investments_balance___control___nominal.WN">#REF!</definedName>
    <definedName name="Company___Movement_in_intangible_asset_and_investments_balance___control___nominal.WR">#REF!</definedName>
    <definedName name="Company___Movement_in_intangible_asset_and_investments_balance___control___nominal.WWN">#REF!</definedName>
    <definedName name="Company___Movement_in_other_liabilities___control___nominal.ADDN1">#REF!</definedName>
    <definedName name="Company___Movement_in_other_liabilities___control___nominal.ADDN2">#REF!</definedName>
    <definedName name="Company___Movement_in_other_liabilities___control___nominal.BR">#REF!</definedName>
    <definedName name="Company___Movement_in_other_liabilities___control___nominal.WN">#REF!</definedName>
    <definedName name="Company___Movement_in_other_liabilities___control___nominal.WR">#REF!</definedName>
    <definedName name="Company___Movement_in_other_liabilities___control___nominal.WWN">#REF!</definedName>
    <definedName name="Company___Movement_in_provisions___control___nominal.ADDN1">#REF!</definedName>
    <definedName name="Company___Movement_in_provisions___control___nominal.ADDN2">#REF!</definedName>
    <definedName name="Company___Movement_in_provisions___control___nominal.BR">#REF!</definedName>
    <definedName name="Company___Movement_in_provisions___control___nominal.WN">#REF!</definedName>
    <definedName name="Company___Movement_in_provisions___control___nominal.WR">#REF!</definedName>
    <definedName name="Company___Movement_in_provisions___control___nominal.WWN">#REF!</definedName>
    <definedName name="Company___movement_in_trade_debtor___business___nominal">#REF!</definedName>
    <definedName name="Company___Non_price_control_income___principal_services___real.ADDN1">#REF!</definedName>
    <definedName name="Company___Non_price_control_income___principal_services___real.ADDN2">#REF!</definedName>
    <definedName name="Company___Non_price_control_income___principal_services___real.BR">#REF!</definedName>
    <definedName name="Company___Non_price_control_income___principal_services___real.WN">#REF!</definedName>
    <definedName name="Company___Non_price_control_income___principal_services___real.WR">#REF!</definedName>
    <definedName name="Company___Non_price_control_income___principal_services___real.WWN">#REF!</definedName>
    <definedName name="Company___Non_price_control_income___third_party_services___Bulk_supplies___contract_not_qualifying_for_water_trading_incentives___signed_before_1_April_2020___real.ADDN1">#REF!</definedName>
    <definedName name="Company___Non_price_control_income___third_party_services___Bulk_supplies___contract_not_qualifying_for_water_trading_incentives___signed_before_1_April_2020___real.ADDN2">#REF!</definedName>
    <definedName name="Company___Non_price_control_income___third_party_services___Bulk_supplies___contract_not_qualifying_for_water_trading_incentives___signed_before_1_April_2020___real.BR">#REF!</definedName>
    <definedName name="Company___Non_price_control_income___third_party_services___Bulk_supplies___contract_not_qualifying_for_water_trading_incentives___signed_before_1_April_2020___real.WN">#REF!</definedName>
    <definedName name="Company___Non_price_control_income___third_party_services___Bulk_supplies___contract_not_qualifying_for_water_trading_incentives___signed_before_1_April_2020___real.WR">#REF!</definedName>
    <definedName name="Company___Non_price_control_income___third_party_services___Bulk_supplies___contract_not_qualifying_for_water_trading_incentives___signed_before_1_April_2020___real.WWN">#REF!</definedName>
    <definedName name="Company___Non_price_control_income___third_party_services___Bulk_supplies___contract_qualifying_for_water_trading_incentives___on_or_after_1_April_2020___real.ADDN1">#REF!</definedName>
    <definedName name="Company___Non_price_control_income___third_party_services___Bulk_supplies___contract_qualifying_for_water_trading_incentives___on_or_after_1_April_2020___real.ADDN2">#REF!</definedName>
    <definedName name="Company___Non_price_control_income___third_party_services___Bulk_supplies___contract_qualifying_for_water_trading_incentives___on_or_after_1_April_2020___real.BR">#REF!</definedName>
    <definedName name="Company___Non_price_control_income___third_party_services___Bulk_supplies___contract_qualifying_for_water_trading_incentives___on_or_after_1_April_2020___real.WN">#REF!</definedName>
    <definedName name="Company___Non_price_control_income___third_party_services___Bulk_supplies___contract_qualifying_for_water_trading_incentives___on_or_after_1_April_2020___real.WR">#REF!</definedName>
    <definedName name="Company___Non_price_control_income___third_party_services___Bulk_supplies___contract_qualifying_for_water_trading_incentives___on_or_after_1_April_2020___real.WWN">#REF!</definedName>
    <definedName name="Company___Non_price_control_income___third_party_services___Bulk_supplies___General___real.ADDN1">#REF!</definedName>
    <definedName name="Company___Non_price_control_income___third_party_services___Bulk_supplies___General___real.ADDN2">#REF!</definedName>
    <definedName name="Company___Non_price_control_income___third_party_services___Bulk_supplies___General___real.BR">#REF!</definedName>
    <definedName name="Company___Non_price_control_income___third_party_services___Bulk_supplies___General___real.WN">#REF!</definedName>
    <definedName name="Company___Non_price_control_income___third_party_services___Bulk_supplies___General___real.WR">#REF!</definedName>
    <definedName name="Company___Non_price_control_income___third_party_services___Bulk_supplies___General___real.WWN">#REF!</definedName>
    <definedName name="Company___Non_price_control_income___third_party_services___other___real.ADDN1">#REF!</definedName>
    <definedName name="Company___Non_price_control_income___third_party_services___other___real.ADDN2">#REF!</definedName>
    <definedName name="Company___Non_price_control_income___third_party_services___other___real.BR">#REF!</definedName>
    <definedName name="Company___Non_price_control_income___third_party_services___other___real.WN">#REF!</definedName>
    <definedName name="Company___Non_price_control_income___third_party_services___other___real.WR">#REF!</definedName>
    <definedName name="Company___Non_price_control_income___third_party_services___other___real.WWN">#REF!</definedName>
    <definedName name="Company___notional_target_gearing___control.ADDN1">#REF!</definedName>
    <definedName name="Company___notional_target_gearing___control.ADDN2">#REF!</definedName>
    <definedName name="Company___notional_target_gearing___control.BR">#REF!</definedName>
    <definedName name="Company___notional_target_gearing___control.WN">#REF!</definedName>
    <definedName name="Company___notional_target_gearing___control.WR">#REF!</definedName>
    <definedName name="Company___notional_target_gearing___control.WWN">#REF!</definedName>
    <definedName name="Company___opening_business_debtors_measured___nominal">#REF!</definedName>
    <definedName name="Company___opening_business_debtors_unmeasured___nominal">#REF!</definedName>
    <definedName name="Company___Opening_business_retail_measured_advance_receipts___nominal">#REF!</definedName>
    <definedName name="Company___Opening_business_retail_unmeasured_advance_receipts___nominal">#REF!</definedName>
    <definedName name="Company___Opening_Called_up_share_capital_balance___control___nominal.ADDN1">#REF!</definedName>
    <definedName name="Company___Opening_Called_up_share_capital_balance___control___nominal.ADDN2">#REF!</definedName>
    <definedName name="Company___Opening_Called_up_share_capital_balance___control___nominal.BR">#REF!</definedName>
    <definedName name="Company___Opening_Called_up_share_capital_balance___control___nominal.WN">#REF!</definedName>
    <definedName name="Company___Opening_Called_up_share_capital_balance___control___nominal.WR">#REF!</definedName>
    <definedName name="Company___Opening_Called_up_share_capital_balance___control___nominal.WWN">#REF!</definedName>
    <definedName name="Company___Opening_Capex_creditors_balance___control___nominal.ADDN1">#REF!</definedName>
    <definedName name="Company___Opening_Capex_creditors_balance___control___nominal.ADDN2">#REF!</definedName>
    <definedName name="Company___Opening_Capex_creditors_balance___control___nominal.BR">#REF!</definedName>
    <definedName name="Company___Opening_Capex_creditors_balance___control___nominal.WN">#REF!</definedName>
    <definedName name="Company___Opening_Capex_creditors_balance___control___nominal.WR">#REF!</definedName>
    <definedName name="Company___Opening_Capex_creditors_balance___control___nominal.WWN">#REF!</definedName>
    <definedName name="Company___Opening_Capital_allowance_balance___main_rate_pool___Capital_expenditure___control___nominal.ADDN1">#REF!</definedName>
    <definedName name="Company___Opening_Capital_allowance_balance___main_rate_pool___Capital_expenditure___control___nominal.ADDN2">#REF!</definedName>
    <definedName name="Company___Opening_Capital_allowance_balance___main_rate_pool___Capital_expenditure___control___nominal.BR">#REF!</definedName>
    <definedName name="Company___Opening_Capital_allowance_balance___main_rate_pool___Capital_expenditure___control___nominal.WN">#REF!</definedName>
    <definedName name="Company___Opening_Capital_allowance_balance___main_rate_pool___Capital_expenditure___control___nominal.WR">#REF!</definedName>
    <definedName name="Company___Opening_Capital_allowance_balance___main_rate_pool___Capital_expenditure___control___nominal.WWN">#REF!</definedName>
    <definedName name="Company___Opening_Capital_allowance_balance___special_rate_pool___Capital_expenditure___control___nominal.ADDN1">#REF!</definedName>
    <definedName name="Company___Opening_Capital_allowance_balance___special_rate_pool___Capital_expenditure___control___nominal.ADDN2">#REF!</definedName>
    <definedName name="Company___Opening_Capital_allowance_balance___special_rate_pool___Capital_expenditure___control___nominal.BR">#REF!</definedName>
    <definedName name="Company___Opening_Capital_allowance_balance___special_rate_pool___Capital_expenditure___control___nominal.WN">#REF!</definedName>
    <definedName name="Company___Opening_Capital_allowance_balance___special_rate_pool___Capital_expenditure___control___nominal.WR">#REF!</definedName>
    <definedName name="Company___Opening_Capital_allowance_balance___special_rate_pool___Capital_expenditure___control___nominal.WWN">#REF!</definedName>
    <definedName name="Company___Opening_Capital_allowance_balance___structures_and_buildings_pool___Capital_expenditure___control___nominal.ADDN1">#REF!</definedName>
    <definedName name="Company___Opening_Capital_allowance_balance___structures_and_buildings_pool___Capital_expenditure___control___nominal.ADDN2">#REF!</definedName>
    <definedName name="Company___Opening_Capital_allowance_balance___structures_and_buildings_pool___Capital_expenditure___control___nominal.BR">#REF!</definedName>
    <definedName name="Company___Opening_Capital_allowance_balance___structures_and_buildings_pool___Capital_expenditure___control___nominal.WN">#REF!</definedName>
    <definedName name="Company___Opening_Capital_allowance_balance___structures_and_buildings_pool___Capital_expenditure___control___nominal.WR">#REF!</definedName>
    <definedName name="Company___Opening_Capital_allowance_balance___structures_and_buildings_pool___Capital_expenditure___control___nominal.WWN">#REF!</definedName>
    <definedName name="Company___opening_current_tax_liabilities___control___nominal.ADDN1">#REF!</definedName>
    <definedName name="Company___opening_current_tax_liabilities___control___nominal.ADDN2">#REF!</definedName>
    <definedName name="Company___opening_current_tax_liabilities___control___nominal.BR">#REF!</definedName>
    <definedName name="Company___opening_current_tax_liabilities___control___nominal.WN">#REF!</definedName>
    <definedName name="Company___opening_current_tax_liabilities___control___nominal.WR">#REF!</definedName>
    <definedName name="Company___opening_current_tax_liabilities___control___nominal.WWN">#REF!</definedName>
    <definedName name="Company___opening_deferred_tax_balance___control___nominal.ADDN1">#REF!</definedName>
    <definedName name="Company___opening_deferred_tax_balance___control___nominal.ADDN2">#REF!</definedName>
    <definedName name="Company___opening_deferred_tax_balance___control___nominal.BR">#REF!</definedName>
    <definedName name="Company___opening_deferred_tax_balance___control___nominal.WN">#REF!</definedName>
    <definedName name="Company___opening_deferred_tax_balance___control___nominal.WR">#REF!</definedName>
    <definedName name="Company___opening_deferred_tax_balance___control___nominal.WWN">#REF!</definedName>
    <definedName name="Company___opening_dividend_cashflow_balance___control___nominal.ADDN1">#REF!</definedName>
    <definedName name="Company___opening_dividend_cashflow_balance___control___nominal.ADDN2">#REF!</definedName>
    <definedName name="Company___opening_dividend_cashflow_balance___control___nominal.BR">#REF!</definedName>
    <definedName name="Company___opening_dividend_cashflow_balance___control___nominal.WN">#REF!</definedName>
    <definedName name="Company___opening_dividend_cashflow_balance___control___nominal.WR">#REF!</definedName>
    <definedName name="Company___opening_dividend_cashflow_balance___control___nominal.WWN">#REF!</definedName>
    <definedName name="Company___Opening_Dividend_creditors_balance___control___nominal.ADDN1">#REF!</definedName>
    <definedName name="Company___Opening_Dividend_creditors_balance___control___nominal.ADDN2">#REF!</definedName>
    <definedName name="Company___Opening_Dividend_creditors_balance___control___nominal.BR">#REF!</definedName>
    <definedName name="Company___Opening_Dividend_creditors_balance___control___nominal.WN">#REF!</definedName>
    <definedName name="Company___Opening_Dividend_creditors_balance___control___nominal.WR">#REF!</definedName>
    <definedName name="Company___Opening_Dividend_creditors_balance___control___nominal.WWN">#REF!</definedName>
    <definedName name="Company___Opening_household_measured_advance_receipts___nominal">#REF!</definedName>
    <definedName name="Company___Opening_household_unmeasured_advance_receipts___nominal">#REF!</definedName>
    <definedName name="Company___opening_intangible_asset_and_investments_balance___control___nominal.ADDN1">#REF!</definedName>
    <definedName name="Company___opening_intangible_asset_and_investments_balance___control___nominal.ADDN2">#REF!</definedName>
    <definedName name="Company___opening_intangible_asset_and_investments_balance___control___nominal.BR">#REF!</definedName>
    <definedName name="Company___opening_intangible_asset_and_investments_balance___control___nominal.WN">#REF!</definedName>
    <definedName name="Company___opening_intangible_asset_and_investments_balance___control___nominal.WR">#REF!</definedName>
    <definedName name="Company___opening_intangible_asset_and_investments_balance___control___nominal.WWN">#REF!</definedName>
    <definedName name="Company___Opening_Non_distributable_reserves_balance___control___nominal.ADDN1">#REF!</definedName>
    <definedName name="Company___Opening_Non_distributable_reserves_balance___control___nominal.ADDN2">#REF!</definedName>
    <definedName name="Company___Opening_Non_distributable_reserves_balance___control___nominal.BR">#REF!</definedName>
    <definedName name="Company___Opening_Non_distributable_reserves_balance___control___nominal.WN">#REF!</definedName>
    <definedName name="Company___Opening_Non_distributable_reserves_balance___control___nominal.WR">#REF!</definedName>
    <definedName name="Company___Opening_Non_distributable_reserves_balance___control___nominal.WWN">#REF!</definedName>
    <definedName name="Company___Opening_Other_creditors_balance___control___nominal.ADDN1">#REF!</definedName>
    <definedName name="Company___Opening_Other_creditors_balance___control___nominal.ADDN2">#REF!</definedName>
    <definedName name="Company___Opening_Other_creditors_balance___control___nominal.BR">#REF!</definedName>
    <definedName name="Company___Opening_Other_creditors_balance___control___nominal.WN">#REF!</definedName>
    <definedName name="Company___Opening_Other_creditors_balance___control___nominal.WR">#REF!</definedName>
    <definedName name="Company___Opening_Other_creditors_balance___control___nominal.WWN">#REF!</definedName>
    <definedName name="Company___Opening_Other_debtors_balance___control___nominal.ADDN1">#REF!</definedName>
    <definedName name="Company___Opening_Other_debtors_balance___control___nominal.ADDN2">#REF!</definedName>
    <definedName name="Company___Opening_Other_debtors_balance___control___nominal.BR">#REF!</definedName>
    <definedName name="Company___Opening_Other_debtors_balance___control___nominal.WN">#REF!</definedName>
    <definedName name="Company___Opening_Other_debtors_balance___control___nominal.WR">#REF!</definedName>
    <definedName name="Company___Opening_Other_debtors_balance___control___nominal.WWN">#REF!</definedName>
    <definedName name="Company___Opening_Other_liabilities_balance___control___nominal.ADDN1">#REF!</definedName>
    <definedName name="Company___Opening_Other_liabilities_balance___control___nominal.ADDN2">#REF!</definedName>
    <definedName name="Company___Opening_Other_liabilities_balance___control___nominal.BR">#REF!</definedName>
    <definedName name="Company___Opening_Other_liabilities_balance___control___nominal.WN">#REF!</definedName>
    <definedName name="Company___Opening_Other_liabilities_balance___control___nominal.WR">#REF!</definedName>
    <definedName name="Company___Opening_Other_liabilities_balance___control___nominal.WWN">#REF!</definedName>
    <definedName name="Company___Opening_Provisions_balance___control___nominal.ADDN1">#REF!</definedName>
    <definedName name="Company___Opening_Provisions_balance___control___nominal.ADDN2">#REF!</definedName>
    <definedName name="Company___Opening_Provisions_balance___control___nominal.BR">#REF!</definedName>
    <definedName name="Company___Opening_Provisions_balance___control___nominal.WN">#REF!</definedName>
    <definedName name="Company___Opening_Provisions_balance___control___nominal.WR">#REF!</definedName>
    <definedName name="Company___Opening_Provisions_balance___control___nominal.WWN">#REF!</definedName>
    <definedName name="Company___Opening_retained_cash_balance___Business___nominal">#REF!</definedName>
    <definedName name="Company___Opening_retained_cash_balance___Residential___nominal">#REF!</definedName>
    <definedName name="Company___Opening_retained_earnings_balance___Business____nominal">#REF!</definedName>
    <definedName name="Company___opening_retained_earnings_balance___control___nominal.ADDN1">#REF!</definedName>
    <definedName name="Company___opening_retained_earnings_balance___control___nominal.ADDN2">#REF!</definedName>
    <definedName name="Company___opening_retained_earnings_balance___control___nominal.BR">#REF!</definedName>
    <definedName name="Company___opening_retained_earnings_balance___control___nominal.WN">#REF!</definedName>
    <definedName name="Company___opening_retained_earnings_balance___control___nominal.WR">#REF!</definedName>
    <definedName name="Company___opening_retained_earnings_balance___control___nominal.WWN">#REF!</definedName>
    <definedName name="Company___Opening_Retirement_benefit_asset____liabilities__balance___control___nominal.ADDN1">#REF!</definedName>
    <definedName name="Company___Opening_Retirement_benefit_asset____liabilities__balance___control___nominal.ADDN2">#REF!</definedName>
    <definedName name="Company___Opening_Retirement_benefit_asset____liabilities__balance___control___nominal.BR">#REF!</definedName>
    <definedName name="Company___Opening_Retirement_benefit_asset____liabilities__balance___control___nominal.WN">#REF!</definedName>
    <definedName name="Company___Opening_Retirement_benefit_asset____liabilities__balance___control___nominal.WR">#REF!</definedName>
    <definedName name="Company___Opening_Retirement_benefit_asset____liabilities__balance___control___nominal.WWN">#REF!</definedName>
    <definedName name="Company___opening_tax_loss_balance___wholesale.ADDN1">#REF!</definedName>
    <definedName name="Company___opening_tax_loss_balance___wholesale.ADDN2">#REF!</definedName>
    <definedName name="Company___opening_tax_loss_balance___wholesale.BR">#REF!</definedName>
    <definedName name="Company___opening_tax_loss_balance___wholesale.WN">#REF!</definedName>
    <definedName name="Company___opening_tax_loss_balance___wholesale.WR">#REF!</definedName>
    <definedName name="Company___opening_tax_loss_balance___wholesale.WWN">#REF!</definedName>
    <definedName name="Company___Opening_trade_and_other_payables___Wholesale_creditors___business_retail___nominal">#REF!</definedName>
    <definedName name="Company___Opening_Trade_creditors_balance___control___nominal.ADDN1">#REF!</definedName>
    <definedName name="Company___Opening_Trade_creditors_balance___control___nominal.ADDN2">#REF!</definedName>
    <definedName name="Company___Opening_Trade_creditors_balance___control___nominal.BR">#REF!</definedName>
    <definedName name="Company___Opening_Trade_creditors_balance___control___nominal.WN">#REF!</definedName>
    <definedName name="Company___Opening_Trade_creditors_balance___control___nominal.WR">#REF!</definedName>
    <definedName name="Company___Opening_Trade_creditors_balance___control___nominal.WWN">#REF!</definedName>
    <definedName name="Company___Opening_Trade_debtors_balance___control___nominal.ADDN1">#REF!</definedName>
    <definedName name="Company___Opening_Trade_debtors_balance___control___nominal.ADDN2">#REF!</definedName>
    <definedName name="Company___Opening_Trade_debtors_balance___control___nominal.BR">#REF!</definedName>
    <definedName name="Company___Opening_Trade_debtors_balance___control___nominal.WN">#REF!</definedName>
    <definedName name="Company___Opening_Trade_debtors_balance___control___nominal.WR">#REF!</definedName>
    <definedName name="Company___Opening_Trade_debtors_balance___control___nominal.WWN">#REF!</definedName>
    <definedName name="Company___operating_costs_associated_with_equity_issuance___real.ADDN1">#REF!</definedName>
    <definedName name="Company___operating_costs_associated_with_equity_issuance___real.ADDN2">#REF!</definedName>
    <definedName name="Company___operating_costs_associated_with_equity_issuance___real.BR">#REF!</definedName>
    <definedName name="Company___operating_costs_associated_with_equity_issuance___real.WN">#REF!</definedName>
    <definedName name="Company___operating_costs_associated_with_equity_issuance___real.WR">#REF!</definedName>
    <definedName name="Company___operating_costs_associated_with_equity_issuance___real.WWN">#REF!</definedName>
    <definedName name="Company___Ordinary_dividend_override___nominal">#REF!</definedName>
    <definedName name="Company___Ordinary_shares_issued___control___nominal.ADDN1">#REF!</definedName>
    <definedName name="Company___Ordinary_shares_issued___control___nominal.ADDN2">#REF!</definedName>
    <definedName name="Company___Ordinary_shares_issued___control___nominal.BR">#REF!</definedName>
    <definedName name="Company___Ordinary_shares_issued___control___nominal.WN">#REF!</definedName>
    <definedName name="Company___Ordinary_shares_issued___control___nominal.WR">#REF!</definedName>
    <definedName name="Company___Ordinary_shares_issued___control___nominal.WWN">#REF!</definedName>
    <definedName name="Company___Other_adjustments_to_taxable_profits___control___nominal.ADDN1">#REF!</definedName>
    <definedName name="Company___Other_adjustments_to_taxable_profits___control___nominal.ADDN2">#REF!</definedName>
    <definedName name="Company___Other_adjustments_to_taxable_profits___control___nominal.BR">#REF!</definedName>
    <definedName name="Company___Other_adjustments_to_taxable_profits___control___nominal.WN">#REF!</definedName>
    <definedName name="Company___Other_adjustments_to_taxable_profits___control___nominal.WR">#REF!</definedName>
    <definedName name="Company___Other_adjustments_to_taxable_profits___control___nominal.WWN">#REF!</definedName>
    <definedName name="Company___Other_creditors_target_balance___control___nominal.ADDN1">#REF!</definedName>
    <definedName name="Company___Other_creditors_target_balance___control___nominal.ADDN2">#REF!</definedName>
    <definedName name="Company___Other_creditors_target_balance___control___nominal.BR">#REF!</definedName>
    <definedName name="Company___Other_creditors_target_balance___control___nominal.WN">#REF!</definedName>
    <definedName name="Company___Other_creditors_target_balance___control___nominal.WR">#REF!</definedName>
    <definedName name="Company___Other_creditors_target_balance___control___nominal.WWN">#REF!</definedName>
    <definedName name="Company___other_debtors_target_balance___control___nominal.ADDN1">#REF!</definedName>
    <definedName name="Company___other_debtors_target_balance___control___nominal.ADDN2">#REF!</definedName>
    <definedName name="Company___other_debtors_target_balance___control___nominal.BR">#REF!</definedName>
    <definedName name="Company___other_debtors_target_balance___control___nominal.WN">#REF!</definedName>
    <definedName name="Company___other_debtors_target_balance___control___nominal.WR">#REF!</definedName>
    <definedName name="Company___other_debtors_target_balance___control___nominal.WWN">#REF!</definedName>
    <definedName name="Company___Other_operating_income___real.ADDN1">#REF!</definedName>
    <definedName name="Company___Other_operating_income___real.ADDN2">#REF!</definedName>
    <definedName name="Company___Other_operating_income___real.BR">#REF!</definedName>
    <definedName name="Company___Other_operating_income___real.WN">#REF!</definedName>
    <definedName name="Company___Other_operating_income___real.WR">#REF!</definedName>
    <definedName name="Company___Other_operating_income___real.WWN">#REF!</definedName>
    <definedName name="Company___Other_price_control_income___Third_party_revenue___real.ADDN1">#REF!</definedName>
    <definedName name="Company___Other_price_control_income___Third_party_revenue___real.ADDN2">#REF!</definedName>
    <definedName name="Company___Other_price_control_income___Third_party_revenue___real.BR">#REF!</definedName>
    <definedName name="Company___Other_price_control_income___Third_party_revenue___real.WN">#REF!</definedName>
    <definedName name="Company___Other_price_control_income___Third_party_revenue___real.WR">#REF!</definedName>
    <definedName name="Company___Other_price_control_income___Third_party_revenue___real.WWN">#REF!</definedName>
    <definedName name="Company___Other_taxable_income___Amortisation_on_grants_and_contributions___control___nominal.ADDN1">#REF!</definedName>
    <definedName name="Company___Other_taxable_income___Amortisation_on_grants_and_contributions___control___nominal.ADDN2">#REF!</definedName>
    <definedName name="Company___Other_taxable_income___Amortisation_on_grants_and_contributions___control___nominal.BR">#REF!</definedName>
    <definedName name="Company___Other_taxable_income___Amortisation_on_grants_and_contributions___control___nominal.WN">#REF!</definedName>
    <definedName name="Company___Other_taxable_income___Amortisation_on_grants_and_contributions___control___nominal.WR">#REF!</definedName>
    <definedName name="Company___Other_taxable_income___Amortisation_on_grants_and_contributions___control___nominal.WWN">#REF!</definedName>
    <definedName name="Company___Other_taxable_income___Grants_and_contributions_taxable_on_receipt___control___nominal.ADDN1">#REF!</definedName>
    <definedName name="Company___Other_taxable_income___Grants_and_contributions_taxable_on_receipt___control___nominal.ADDN2">#REF!</definedName>
    <definedName name="Company___Other_taxable_income___Grants_and_contributions_taxable_on_receipt___control___nominal.BR">#REF!</definedName>
    <definedName name="Company___Other_taxable_income___Grants_and_contributions_taxable_on_receipt___control___nominal.WN">#REF!</definedName>
    <definedName name="Company___Other_taxable_income___Grants_and_contributions_taxable_on_receipt___control___nominal.WR">#REF!</definedName>
    <definedName name="Company___Other_taxable_income___Grants_and_contributions_taxable_on_receipt___control___nominal.WWN">#REF!</definedName>
    <definedName name="Company___P_L_expenditure_not_allowable_as_a_deduction_from_taxable_trading_profits___control___nominal.ADDN1">#REF!</definedName>
    <definedName name="Company___P_L_expenditure_not_allowable_as_a_deduction_from_taxable_trading_profits___control___nominal.ADDN2">#REF!</definedName>
    <definedName name="Company___P_L_expenditure_not_allowable_as_a_deduction_from_taxable_trading_profits___control___nominal.BR">#REF!</definedName>
    <definedName name="Company___P_L_expenditure_not_allowable_as_a_deduction_from_taxable_trading_profits___control___nominal.WN">#REF!</definedName>
    <definedName name="Company___P_L_expenditure_not_allowable_as_a_deduction_from_taxable_trading_profits___control___nominal.WR">#REF!</definedName>
    <definedName name="Company___P_L_expenditure_not_allowable_as_a_deduction_from_taxable_trading_profits___control___nominal.WWN">#REF!</definedName>
    <definedName name="Company___P_L_expenditure_relating_to_renewals_not_allowable_as_a_deduction_from_taxable_trading_profits___control___nominal.ADDN1">#REF!</definedName>
    <definedName name="Company___P_L_expenditure_relating_to_renewals_not_allowable_as_a_deduction_from_taxable_trading_profits___control___nominal.ADDN2">#REF!</definedName>
    <definedName name="Company___P_L_expenditure_relating_to_renewals_not_allowable_as_a_deduction_from_taxable_trading_profits___control___nominal.BR">#REF!</definedName>
    <definedName name="Company___P_L_expenditure_relating_to_renewals_not_allowable_as_a_deduction_from_taxable_trading_profits___control___nominal.WN">#REF!</definedName>
    <definedName name="Company___P_L_expenditure_relating_to_renewals_not_allowable_as_a_deduction_from_taxable_trading_profits___control___nominal.WR">#REF!</definedName>
    <definedName name="Company___P_L_expenditure_relating_to_renewals_not_allowable_as_a_deduction_from_taxable_trading_profits___control___nominal.WWN">#REF!</definedName>
    <definedName name="Company___PAYG_Rate___Total_PAYG_rate.ADDN1">#REF!</definedName>
    <definedName name="Company___PAYG_Rate___Total_PAYG_rate.ADDN2">#REF!</definedName>
    <definedName name="Company___PAYG_Rate___Total_PAYG_rate.BR">#REF!</definedName>
    <definedName name="Company___PAYG_Rate___Total_PAYG_rate.WN">#REF!</definedName>
    <definedName name="Company___PAYG_Rate___Total_PAYG_rate.WR">#REF!</definedName>
    <definedName name="Company___PAYG_Rate___Total_PAYG_rate.WWN">#REF!</definedName>
    <definedName name="Company___Percentage_retail_earnings_distributed_as_dividends">#REF!</definedName>
    <definedName name="Company___Post_financeability_adjustments_eligible_for_tax_uplift___real.ADDN1">#REF!</definedName>
    <definedName name="Company___Post_financeability_adjustments_eligible_for_tax_uplift___real.ADDN2">#REF!</definedName>
    <definedName name="Company___Post_financeability_adjustments_eligible_for_tax_uplift___real.BR">#REF!</definedName>
    <definedName name="Company___Post_financeability_adjustments_eligible_for_tax_uplift___real.WN">#REF!</definedName>
    <definedName name="Company___Post_financeability_adjustments_eligible_for_tax_uplift___real.WR">#REF!</definedName>
    <definedName name="Company___Post_financeability_adjustments_eligible_for_tax_uplift___real.WWN">#REF!</definedName>
    <definedName name="Company___Post_financeability_adjustments_not_eligible_for_tax_uplift___real.ADDN1">#REF!</definedName>
    <definedName name="Company___Post_financeability_adjustments_not_eligible_for_tax_uplift___real.ADDN2">#REF!</definedName>
    <definedName name="Company___Post_financeability_adjustments_not_eligible_for_tax_uplift___real.BR">#REF!</definedName>
    <definedName name="Company___Post_financeability_adjustments_not_eligible_for_tax_uplift___real.WN">#REF!</definedName>
    <definedName name="Company___Post_financeability_adjustments_not_eligible_for_tax_uplift___real.WR">#REF!</definedName>
    <definedName name="Company___Post_financeability_adjustments_not_eligible_for_tax_uplift___real.WWN">#REF!</definedName>
    <definedName name="Company___Pre_2020_RCV_opening_balance___real.ADDN1">#REF!</definedName>
    <definedName name="Company___Pre_2020_RCV_opening_balance___real.ADDN2">#REF!</definedName>
    <definedName name="Company___Pre_2020_RCV_opening_balance___real.BR">#REF!</definedName>
    <definedName name="Company___Pre_2020_RCV_opening_balance___real.WN">#REF!</definedName>
    <definedName name="Company___Pre_2020_RCV_opening_balance___real.WR">#REF!</definedName>
    <definedName name="Company___Pre_2020_RCV_opening_balance___real.WWN">#REF!</definedName>
    <definedName name="Company___Pre_2025_RCV_Run_off_rate.ADDN1">#REF!</definedName>
    <definedName name="Company___Pre_2025_RCV_Run_off_rate.ADDN2">#REF!</definedName>
    <definedName name="Company___Pre_2025_RCV_Run_off_rate.BR">#REF!</definedName>
    <definedName name="Company___Pre_2025_RCV_Run_off_rate.WN">#REF!</definedName>
    <definedName name="Company___Pre_2025_RCV_Run_off_rate.WR">#REF!</definedName>
    <definedName name="Company___Pre_2025_RCV_Run_off_rate.WWN">#REF!</definedName>
    <definedName name="Company___Price_control_income___third_party_services___Rechargeable_works___real.ADDN1">#REF!</definedName>
    <definedName name="Company___Price_control_income___third_party_services___Rechargeable_works___real.ADDN2">#REF!</definedName>
    <definedName name="Company___Price_control_income___third_party_services___Rechargeable_works___real.BR">#REF!</definedName>
    <definedName name="Company___Price_control_income___third_party_services___Rechargeable_works___real.WN">#REF!</definedName>
    <definedName name="Company___Price_control_income___third_party_services___Rechargeable_works___real.WR">#REF!</definedName>
    <definedName name="Company___Price_control_income___third_party_services___Rechargeable_works___real.WWN">#REF!</definedName>
    <definedName name="Company___Prior_period_company_residential_apportionment">#REF!</definedName>
    <definedName name="Company___Proportion_of_capitalised_revenue_expenditure__infra___non_infra_.ADDN1">#REF!</definedName>
    <definedName name="Company___Proportion_of_capitalised_revenue_expenditure__infra___non_infra_.ADDN2">#REF!</definedName>
    <definedName name="Company___Proportion_of_capitalised_revenue_expenditure__infra___non_infra_.BR">#REF!</definedName>
    <definedName name="Company___Proportion_of_capitalised_revenue_expenditure__infra___non_infra_.WN">#REF!</definedName>
    <definedName name="Company___Proportion_of_capitalised_revenue_expenditure__infra___non_infra_.WR">#REF!</definedName>
    <definedName name="Company___Proportion_of_capitalised_revenue_expenditure__infra___non_infra_.WWN">#REF!</definedName>
    <definedName name="Company___proportion_of_new_capital_expenditure_not_qualifying_for_capital_allowance_deductions.ADDN1">#REF!</definedName>
    <definedName name="Company___proportion_of_new_capital_expenditure_not_qualifying_for_capital_allowance_deductions.ADDN2">#REF!</definedName>
    <definedName name="Company___proportion_of_new_capital_expenditure_not_qualifying_for_capital_allowance_deductions.BR">#REF!</definedName>
    <definedName name="Company___proportion_of_new_capital_expenditure_not_qualifying_for_capital_allowance_deductions.WN">#REF!</definedName>
    <definedName name="Company___proportion_of_new_capital_expenditure_not_qualifying_for_capital_allowance_deductions.WR">#REF!</definedName>
    <definedName name="Company___proportion_of_new_capital_expenditure_not_qualifying_for_capital_allowance_deductions.WWN">#REF!</definedName>
    <definedName name="Company___proportion_of_new_capital_expenditure_qualifying_for_a_full_deduction.ADDN1">#REF!</definedName>
    <definedName name="Company___proportion_of_new_capital_expenditure_qualifying_for_a_full_deduction.ADDN2">#REF!</definedName>
    <definedName name="Company___proportion_of_new_capital_expenditure_qualifying_for_a_full_deduction.BR">#REF!</definedName>
    <definedName name="Company___proportion_of_new_capital_expenditure_qualifying_for_a_full_deduction.WN">#REF!</definedName>
    <definedName name="Company___proportion_of_new_capital_expenditure_qualifying_for_a_full_deduction.WR">#REF!</definedName>
    <definedName name="Company___proportion_of_new_capital_expenditure_qualifying_for_a_full_deduction.WWN">#REF!</definedName>
    <definedName name="Company___Proportion_of_new_capital_expenditure_qualifying_for_high_level_deduction_main_rate_pool.ADDN1">#REF!</definedName>
    <definedName name="Company___Proportion_of_new_capital_expenditure_qualifying_for_high_level_deduction_main_rate_pool.ADDN2">#REF!</definedName>
    <definedName name="Company___Proportion_of_new_capital_expenditure_qualifying_for_high_level_deduction_main_rate_pool.BR">#REF!</definedName>
    <definedName name="Company___Proportion_of_new_capital_expenditure_qualifying_for_high_level_deduction_main_rate_pool.WN">#REF!</definedName>
    <definedName name="Company___Proportion_of_new_capital_expenditure_qualifying_for_high_level_deduction_main_rate_pool.WR">#REF!</definedName>
    <definedName name="Company___Proportion_of_new_capital_expenditure_qualifying_for_high_level_deduction_main_rate_pool.WWN">#REF!</definedName>
    <definedName name="Company___Proportion_of_new_capital_expenditure_qualifying_for_high_level_deduction_special_rate_pool.ADDN1">#REF!</definedName>
    <definedName name="Company___Proportion_of_new_capital_expenditure_qualifying_for_high_level_deduction_special_rate_pool.ADDN2">#REF!</definedName>
    <definedName name="Company___Proportion_of_new_capital_expenditure_qualifying_for_high_level_deduction_special_rate_pool.BR">#REF!</definedName>
    <definedName name="Company___Proportion_of_new_capital_expenditure_qualifying_for_high_level_deduction_special_rate_pool.WN">#REF!</definedName>
    <definedName name="Company___Proportion_of_new_capital_expenditure_qualifying_for_high_level_deduction_special_rate_pool.WR">#REF!</definedName>
    <definedName name="Company___Proportion_of_new_capital_expenditure_qualifying_for_high_level_deduction_special_rate_pool.WWN">#REF!</definedName>
    <definedName name="Company___Proportion_of_new_capital_expenditure_qualifying_for_high_level_deduction_structures_and_buildings_pool.ADDN1">#REF!</definedName>
    <definedName name="Company___Proportion_of_new_capital_expenditure_qualifying_for_high_level_deduction_structures_and_buildings_pool.ADDN2">#REF!</definedName>
    <definedName name="Company___Proportion_of_new_capital_expenditure_qualifying_for_high_level_deduction_structures_and_buildings_pool.BR">#REF!</definedName>
    <definedName name="Company___Proportion_of_new_capital_expenditure_qualifying_for_high_level_deduction_structures_and_buildings_pool.WN">#REF!</definedName>
    <definedName name="Company___Proportion_of_new_capital_expenditure_qualifying_for_high_level_deduction_structures_and_buildings_pool.WR">#REF!</definedName>
    <definedName name="Company___Proportion_of_new_capital_expenditure_qualifying_for_high_level_deduction_structures_and_buildings_pool.WWN">#REF!</definedName>
    <definedName name="Company___Proportion_of_RPI_ILD">#REF!</definedName>
    <definedName name="Company___proportion_of_taxable_profits_available_for_tax_loss_utilisation">#REF!</definedName>
    <definedName name="Company___QAA_reward__penalty____real.ADDN1">#REF!</definedName>
    <definedName name="Company___QAA_reward__penalty____real.ADDN2">#REF!</definedName>
    <definedName name="Company___QAA_reward__penalty____real.BR">#REF!</definedName>
    <definedName name="Company___QAA_reward__penalty____real.WN">#REF!</definedName>
    <definedName name="Company___QAA_reward__penalty____real.WR">#REF!</definedName>
    <definedName name="Company___QAA_reward__penalty____real.WWN">#REF!</definedName>
    <definedName name="Company___real_dividend_growth">#REF!</definedName>
    <definedName name="Company___Reprofiling_revenue___real.ADDN1">#REF!</definedName>
    <definedName name="Company___Reprofiling_revenue___real.ADDN2">#REF!</definedName>
    <definedName name="Company___Reprofiling_revenue___real.BR">#REF!</definedName>
    <definedName name="Company___Reprofiling_revenue___real.WN">#REF!</definedName>
    <definedName name="Company___Reprofiling_revenue___real.WR">#REF!</definedName>
    <definedName name="Company___Reprofiling_revenue___real.WWN">#REF!</definedName>
    <definedName name="Company___Residential_net_margin_for_company">#REF!</definedName>
    <definedName name="Company___Residential_Retail_allowed_depreciation__post_efficiency_challenge_and_adjustments____real">#REF!</definedName>
    <definedName name="Company___Residential_retail_costs__opex_plus_depn__exc_3rd_party_services____measured___Wastewater_only___nominal">#REF!</definedName>
    <definedName name="Company___Residential_retail_costs__opex_plus_depn__exc_3rd_party_services____measured___Water_only___nominal">#REF!</definedName>
    <definedName name="Company___Residential_retail_costs__opex_plus_depn__exc_3rd_party_services____unmeasured___Wastewater_only___nominal">#REF!</definedName>
    <definedName name="Company___Residential_retail_costs__opex_plus_depn__exc_3rd_party_services____unmeasured___Water_only___nominal">#REF!</definedName>
    <definedName name="Company___Residential_retail_revenue_adjustment_active___real">#REF!</definedName>
    <definedName name="Company___Retail___Corporation_tax_creditor_b_f___nominal">#REF!</definedName>
    <definedName name="Company___Retail___Retail_creditor_months__Payment_terms___Business_retail_pays_wholesaler_in_arrears__advance_">#REF!</definedName>
    <definedName name="Company___Retail___Retail_creditor_months__Payment_terms___Residential_retail_pays_wholesaler_in_arrears__advance_">#REF!</definedName>
    <definedName name="Company___Retirement_benefit_asset____liability__balance___Business___nominal">#REF!</definedName>
    <definedName name="Company___Retirement_benefit_asset____liability__balance___Residential___nominal">#REF!</definedName>
    <definedName name="Company___RPI_CPIH_wedge_for_RPI_ILD_indexation_rate">#REF!</definedName>
    <definedName name="Company___Run_off_rate_for_Post_2025_RCV.ADDN1">#REF!</definedName>
    <definedName name="Company___Run_off_rate_for_Post_2025_RCV.ADDN2">#REF!</definedName>
    <definedName name="Company___Run_off_rate_for_Post_2025_RCV.BR">#REF!</definedName>
    <definedName name="Company___Run_off_rate_for_Post_2025_RCV.WN">#REF!</definedName>
    <definedName name="Company___Run_off_rate_for_Post_2025_RCV.WR">#REF!</definedName>
    <definedName name="Company___Run_off_rate_for_Post_2025_RCV.WWN">#REF!</definedName>
    <definedName name="Company___Statutory_Corporation_tax_rate">#REF!</definedName>
    <definedName name="Company___Tariff_Band___Forecast_allocated_wholesale_charge___nominal.1">#REF!</definedName>
    <definedName name="Company___Tariff_Band___Forecast_allocated_wholesale_charge___nominal.2">#REF!</definedName>
    <definedName name="Company___Tariff_Band___Forecast_allocated_wholesale_charge___nominal.3">#REF!</definedName>
    <definedName name="Company___tariff_band___net_margin_percentage.1">#REF!</definedName>
    <definedName name="Company___tariff_band___net_margin_percentage.2">#REF!</definedName>
    <definedName name="Company___tariff_band___net_margin_percentage.3">#REF!</definedName>
    <definedName name="Company___Tariff_Band___Number_of_customers___Tariff_Band.1">#REF!</definedName>
    <definedName name="Company___Tariff_Band___Number_of_customers___Tariff_Band.2">#REF!</definedName>
    <definedName name="Company___Tariff_Band___Number_of_customers___Tariff_Band.3">#REF!</definedName>
    <definedName name="Company___tax_cashflow_initial_balance.ADDN1">#REF!</definedName>
    <definedName name="Company___tax_cashflow_initial_balance.ADDN2">#REF!</definedName>
    <definedName name="Company___tax_cashflow_initial_balance.BR">#REF!</definedName>
    <definedName name="Company___tax_cashflow_initial_balance.WN">#REF!</definedName>
    <definedName name="Company___tax_cashflow_initial_balance.WR">#REF!</definedName>
    <definedName name="Company___tax_cashflow_initial_balance.WWN">#REF!</definedName>
    <definedName name="Company___Tax_loss_allowance___nominal">#REF!</definedName>
    <definedName name="Company___Tonnes_of_dry_solid___BR">#REF!</definedName>
    <definedName name="Company___Total_Additional_control_customers_WN">#REF!</definedName>
    <definedName name="Company___Total_Additional_control_customers_WR">#REF!</definedName>
    <definedName name="Company___Total_direct_procurement_from_customers___infrastructure_cost_1___real.ADDN1">#REF!</definedName>
    <definedName name="Company___Total_direct_procurement_from_customers___infrastructure_cost_1___real.ADDN2">#REF!</definedName>
    <definedName name="Company___Total_direct_procurement_from_customers___infrastructure_cost_1___real.BR">#REF!</definedName>
    <definedName name="Company___Total_direct_procurement_from_customers___infrastructure_cost_1___real.WN">#REF!</definedName>
    <definedName name="Company___Total_direct_procurement_from_customers___infrastructure_cost_1___real.WR">#REF!</definedName>
    <definedName name="Company___Total_direct_procurement_from_customers___infrastructure_cost_1___real.WWN">#REF!</definedName>
    <definedName name="Company___Total_direct_procurement_from_customers___infrastructure_cost_2___real.ADDN1">#REF!</definedName>
    <definedName name="Company___Total_direct_procurement_from_customers___infrastructure_cost_2___real.ADDN2">#REF!</definedName>
    <definedName name="Company___Total_direct_procurement_from_customers___infrastructure_cost_2___real.BR">#REF!</definedName>
    <definedName name="Company___Total_direct_procurement_from_customers___infrastructure_cost_2___real.WN">#REF!</definedName>
    <definedName name="Company___Total_direct_procurement_from_customers___infrastructure_cost_2___real.WR">#REF!</definedName>
    <definedName name="Company___Total_direct_procurement_from_customers___infrastructure_cost_2___real.WWN">#REF!</definedName>
    <definedName name="Company___Total_direct_procurement_from_customers___infrastructure_cost_3___real.ADDN1">#REF!</definedName>
    <definedName name="Company___Total_direct_procurement_from_customers___infrastructure_cost_3___real.ADDN2">#REF!</definedName>
    <definedName name="Company___Total_direct_procurement_from_customers___infrastructure_cost_3___real.BR">#REF!</definedName>
    <definedName name="Company___Total_direct_procurement_from_customers___infrastructure_cost_3___real.WN">#REF!</definedName>
    <definedName name="Company___Total_direct_procurement_from_customers___infrastructure_cost_3___real.WR">#REF!</definedName>
    <definedName name="Company___Total_direct_procurement_from_customers___infrastructure_cost_3___real.WWN">#REF!</definedName>
    <definedName name="Company___Total_direct_procurement_from_customers___infrastructure_cost_4___real.ADDN1">#REF!</definedName>
    <definedName name="Company___Total_direct_procurement_from_customers___infrastructure_cost_4___real.ADDN2">#REF!</definedName>
    <definedName name="Company___Total_direct_procurement_from_customers___infrastructure_cost_4___real.BR">#REF!</definedName>
    <definedName name="Company___Total_direct_procurement_from_customers___infrastructure_cost_4___real.WN">#REF!</definedName>
    <definedName name="Company___Total_direct_procurement_from_customers___infrastructure_cost_4___real.WR">#REF!</definedName>
    <definedName name="Company___Total_direct_procurement_from_customers___infrastructure_cost_4___real.WWN">#REF!</definedName>
    <definedName name="Company___Total_direct_procurement_from_customers___infrastructure_cost_5___real.ADDN1">#REF!</definedName>
    <definedName name="Company___Total_direct_procurement_from_customers___infrastructure_cost_5___real.ADDN2">#REF!</definedName>
    <definedName name="Company___Total_direct_procurement_from_customers___infrastructure_cost_5___real.BR">#REF!</definedName>
    <definedName name="Company___Total_direct_procurement_from_customers___infrastructure_cost_5___real.WN">#REF!</definedName>
    <definedName name="Company___Total_direct_procurement_from_customers___infrastructure_cost_5___real.WR">#REF!</definedName>
    <definedName name="Company___Total_direct_procurement_from_customers___infrastructure_cost_5___real.WWN">#REF!</definedName>
    <definedName name="Company___Total_direct_procurement_from_customers___infrastructure_cost_6___real.ADDN1">#REF!</definedName>
    <definedName name="Company___Total_direct_procurement_from_customers___infrastructure_cost_6___real.ADDN2">#REF!</definedName>
    <definedName name="Company___Total_direct_procurement_from_customers___infrastructure_cost_6___real.BR">#REF!</definedName>
    <definedName name="Company___Total_direct_procurement_from_customers___infrastructure_cost_6___real.WN">#REF!</definedName>
    <definedName name="Company___Total_direct_procurement_from_customers___infrastructure_cost_6___real.WR">#REF!</definedName>
    <definedName name="Company___Total_direct_procurement_from_customers___infrastructure_cost_6___real.WWN">#REF!</definedName>
    <definedName name="Company___Total_gross_operational_expenditure___real___including_cost_sharing___real.ADDN1">#REF!</definedName>
    <definedName name="Company___Total_gross_operational_expenditure___real___including_cost_sharing___real.ADDN2">#REF!</definedName>
    <definedName name="Company___Total_gross_operational_expenditure___real___including_cost_sharing___real.BR">#REF!</definedName>
    <definedName name="Company___Total_gross_operational_expenditure___real___including_cost_sharing___real.WN">#REF!</definedName>
    <definedName name="Company___Total_gross_operational_expenditure___real___including_cost_sharing___real.WR">#REF!</definedName>
    <definedName name="Company___Total_gross_operational_expenditure___real___including_cost_sharing___real.WWN">#REF!</definedName>
    <definedName name="Company___Trade_and_other_payables___Retail_other_payables___nominal">#REF!</definedName>
    <definedName name="Company___Trade_and_other_payables___Retail_trade_payables___nominal">#REF!</definedName>
    <definedName name="Company___Trade_and_other_payables___Wholesale_creditors___residential_retail___nominal">#REF!</definedName>
    <definedName name="Company___Unmeasured_charge___business.ADDN1">#REF!</definedName>
    <definedName name="Company___Unmeasured_charge___business.ADDN2">#REF!</definedName>
    <definedName name="Company___Unmeasured_charge___business.BR">#REF!</definedName>
    <definedName name="Company___Unmeasured_charge___business.WN">#REF!</definedName>
    <definedName name="Company___Unmeasured_charge___business.WR">#REF!</definedName>
    <definedName name="Company___Unmeasured_charge___business.WWN">#REF!</definedName>
    <definedName name="Company___Unmeasured_charge___residential.ADDN1">#REF!</definedName>
    <definedName name="Company___Unmeasured_charge___residential.ADDN2">#REF!</definedName>
    <definedName name="Company___Unmeasured_charge___residential.BR">#REF!</definedName>
    <definedName name="Company___Unmeasured_charge___residential.WN">#REF!</definedName>
    <definedName name="Company___Unmeasured_charge___residential.WR">#REF!</definedName>
    <definedName name="Company___Unmeasured_charge___residential.WWN">#REF!</definedName>
    <definedName name="Company___Water_efficiency_funding___real.ADDN1">#REF!</definedName>
    <definedName name="Company___Water_efficiency_funding___real.ADDN2">#REF!</definedName>
    <definedName name="Company___Water_efficiency_funding___real.BR">#REF!</definedName>
    <definedName name="Company___Water_efficiency_funding___real.WN">#REF!</definedName>
    <definedName name="Company___Water_efficiency_funding___real.WR">#REF!</definedName>
    <definedName name="Company___Water_efficiency_funding___real.WWN">#REF!</definedName>
    <definedName name="Company___Wholesale___Trade_creditor_days___control.ADDN1">#REF!</definedName>
    <definedName name="Company___Wholesale___Trade_creditor_days___control.ADDN2">#REF!</definedName>
    <definedName name="Company___Wholesale___Trade_creditor_days___control.BR">#REF!</definedName>
    <definedName name="Company___Wholesale___Trade_creditor_days___control.WN">#REF!</definedName>
    <definedName name="Company___Wholesale___Trade_creditor_days___control.WR">#REF!</definedName>
    <definedName name="Company___Wholesale___Trade_creditor_days___control.WWN">#REF!</definedName>
    <definedName name="Company___Wholesale_and_retail_line_item_split___actual_company_structure___Retained_profits___residential_retail___nominal">#REF!</definedName>
    <definedName name="Company___Wholesale_and_retail_line_item_split___Capex_creditor___business_retail___nominal">#REF!</definedName>
    <definedName name="Company___Wholesale_and_retail_line_item_split___capex_creditors___residential_retail___nominal">#REF!</definedName>
    <definedName name="Company___Wholesale_DB_pension_cash_excess_over_charge___control___real.ADDN1">#REF!</definedName>
    <definedName name="Company___Wholesale_DB_pension_cash_excess_over_charge___control___real.ADDN2">#REF!</definedName>
    <definedName name="Company___Wholesale_DB_pension_cash_excess_over_charge___control___real.BR">#REF!</definedName>
    <definedName name="Company___Wholesale_DB_pension_cash_excess_over_charge___control___real.WN">#REF!</definedName>
    <definedName name="Company___Wholesale_DB_pension_cash_excess_over_charge___control___real.WR">#REF!</definedName>
    <definedName name="Company___Wholesale_DB_pension_cash_excess_over_charge___control___real.WWN">#REF!</definedName>
    <definedName name="Company___Wholesale_fixed_asset_life__post_override____control.ADDN1">#REF!</definedName>
    <definedName name="Company___Wholesale_fixed_asset_life__post_override____control.ADDN2">#REF!</definedName>
    <definedName name="Company___Wholesale_fixed_asset_life__post_override____control.BR">#REF!</definedName>
    <definedName name="Company___Wholesale_fixed_asset_life__post_override____control.WN">#REF!</definedName>
    <definedName name="Company___Wholesale_fixed_asset_life__post_override____control.WR">#REF!</definedName>
    <definedName name="Company___Wholesale_fixed_asset_life__post_override____control.WWN">#REF!</definedName>
    <definedName name="Company___Wholesale_WACC___notional___Cost_of_debt___nominal.ADDN1">#REF!</definedName>
    <definedName name="Company___Wholesale_WACC___notional___Cost_of_debt___nominal.ADDN2">#REF!</definedName>
    <definedName name="Company___Wholesale_WACC___notional___Cost_of_debt___nominal.BR">#REF!</definedName>
    <definedName name="Company___Wholesale_WACC___notional___Cost_of_debt___nominal.WN">#REF!</definedName>
    <definedName name="Company___Wholesale_WACC___notional___Cost_of_debt___nominal.WR">#REF!</definedName>
    <definedName name="Company___Wholesale_WACC___notional___Cost_of_debt___nominal.WWN">#REF!</definedName>
    <definedName name="Company___Wholesale_WACC___notional___Equity___nominal.ADDN1">#REF!</definedName>
    <definedName name="Company___Wholesale_WACC___notional___Equity___nominal.ADDN2">#REF!</definedName>
    <definedName name="Company___Wholesale_WACC___notional___Equity___nominal.BR">#REF!</definedName>
    <definedName name="Company___Wholesale_WACC___notional___Equity___nominal.WN">#REF!</definedName>
    <definedName name="Company___Wholesale_WACC___notional___Equity___nominal.WR">#REF!</definedName>
    <definedName name="Company___Wholesale_WACC___notional___Equity___nominal.WWN">#REF!</definedName>
    <definedName name="Company___Wholesale_WACC___notional___Gearing___nominal.ADDN1">#REF!</definedName>
    <definedName name="Company___Wholesale_WACC___notional___Gearing___nominal.ADDN2">#REF!</definedName>
    <definedName name="Company___Wholesale_WACC___notional___Gearing___nominal.BR">#REF!</definedName>
    <definedName name="Company___Wholesale_WACC___notional___Gearing___nominal.WN">#REF!</definedName>
    <definedName name="Company___Wholesale_WACC___notional___Gearing___nominal.WR">#REF!</definedName>
    <definedName name="Company___Wholesale_WACC___notional___Gearing___nominal.WWN">#REF!</definedName>
    <definedName name="Company___Year_on_year___change___CPI_H___Financial_year_average_indices_year_on_year__">#REF!</definedName>
    <definedName name="COMPANY_ACRONYM">#REF!</definedName>
    <definedName name="Company_exited_the_retail_market_switch">#REF!</definedName>
    <definedName name="Company_is_WoC">#REF!</definedName>
    <definedName name="CompanyCode">#REF!</definedName>
    <definedName name="CompanyDesc">#REF!</definedName>
    <definedName name="CompanyName">#REF!</definedName>
    <definedName name="CompanyNumber">#REF!</definedName>
    <definedName name="Constants">#REF!</definedName>
    <definedName name="Contract_year">#REF!</definedName>
    <definedName name="Contributions_from_connection_charges_and_revenue_from_infrastructure_charges___forecast____control___real.ADDN1">#REF!</definedName>
    <definedName name="Contributions_from_connection_charges_and_revenue_from_infrastructure_charges___forecast____control___real.ADDN2">#REF!</definedName>
    <definedName name="Contributions_from_connection_charges_and_revenue_from_infrastructure_charges___forecast____control___real.BR">#REF!</definedName>
    <definedName name="Contributions_from_connection_charges_and_revenue_from_infrastructure_charges___forecast____control___real.WN">#REF!</definedName>
    <definedName name="Contributions_from_connection_charges_and_revenue_from_infrastructure_charges___forecast____control___real.WR">#REF!</definedName>
    <definedName name="Contributions_from_connection_charges_and_revenue_from_infrastructure_charges___forecast____control___real.WWN">#REF!</definedName>
    <definedName name="Control___K___periodic.ADDN1">#REF!</definedName>
    <definedName name="Control___K___periodic.ADDN2">#REF!</definedName>
    <definedName name="Control___K___periodic.BR">#REF!</definedName>
    <definedName name="Control___K___periodic.WN">#REF!</definedName>
    <definedName name="Control___K___periodic.WR">#REF!</definedName>
    <definedName name="Control___K___periodic.WWN">#REF!</definedName>
    <definedName name="Control__growth_calculated_over_5_years_period____K___simple_average.ADDN1">#REF!</definedName>
    <definedName name="Control__growth_calculated_over_5_years_period____K___simple_average.ADDN2">#REF!</definedName>
    <definedName name="Control__growth_calculated_over_5_years_period____K___simple_average.BR">#REF!</definedName>
    <definedName name="Control__growth_calculated_over_5_years_period____K___simple_average.WN">#REF!</definedName>
    <definedName name="Control__growth_calculated_over_5_years_period____K___simple_average.WR">#REF!</definedName>
    <definedName name="Control__growth_calculated_over_5_years_period____K___simple_average.WWN">#REF!</definedName>
    <definedName name="Control_in_use_flag.ADDN1">#REF!</definedName>
    <definedName name="Control_in_use_flag.ADDN2">#REF!</definedName>
    <definedName name="Control_in_use_flag.BR">#REF!</definedName>
    <definedName name="Control_in_use_flag.WN">#REF!</definedName>
    <definedName name="Control_in_use_flag.WR">#REF!</definedName>
    <definedName name="Control_in_use_flag.WWN">#REF!</definedName>
    <definedName name="Control_is_sewerage.ADDN1">#REF!</definedName>
    <definedName name="Control_is_sewerage.ADDN2">#REF!</definedName>
    <definedName name="Control_is_sewerage.BR">#REF!</definedName>
    <definedName name="Control_is_sewerage.WN">#REF!</definedName>
    <definedName name="Control_is_sewerage.WR">#REF!</definedName>
    <definedName name="Control_is_sewerage.WWN">#REF!</definedName>
    <definedName name="Control_is_water.ADDN1">#REF!</definedName>
    <definedName name="Control_is_water.ADDN2">#REF!</definedName>
    <definedName name="Control_is_water.BR">#REF!</definedName>
    <definedName name="Control_is_water.WN">#REF!</definedName>
    <definedName name="Control_is_water.WR">#REF!</definedName>
    <definedName name="Control_is_water.WWN">#REF!</definedName>
    <definedName name="Control_level_revenue_requirement_incl._tax_charge___nominal.ADDN1">#REF!</definedName>
    <definedName name="Control_level_revenue_requirement_incl._tax_charge___nominal.ADDN2">#REF!</definedName>
    <definedName name="Control_level_revenue_requirement_incl._tax_charge___nominal.BR">#REF!</definedName>
    <definedName name="Control_level_revenue_requirement_incl._tax_charge___nominal.WN">#REF!</definedName>
    <definedName name="Control_level_revenue_requirement_incl._tax_charge___nominal.WR">#REF!</definedName>
    <definedName name="Control_level_revenue_requirement_incl._tax_charge___nominal.WWN">#REF!</definedName>
    <definedName name="Control_level_tax_due___post_financeability___check">#REF!</definedName>
    <definedName name="Control_level_tax_due___post_financeability___check_overall">#REF!</definedName>
    <definedName name="Control_level_tax_due_check">#REF!</definedName>
    <definedName name="Control_level_tax_due_check_overall">#REF!</definedName>
    <definedName name="COPI">#REF!</definedName>
    <definedName name="COPI_0203">#REF!</definedName>
    <definedName name="COPI_0708">#REF!</definedName>
    <definedName name="COPI2">#REF!</definedName>
    <definedName name="CORNWALL">#REF!</definedName>
    <definedName name="Corporation_tax_paid___Business___nominal">#REF!</definedName>
    <definedName name="Corporation_tax_paid___Business___nominal.NEG">#REF!</definedName>
    <definedName name="Corporation_tax_paid___Residential___nominal">#REF!</definedName>
    <definedName name="Corporation_tax_paid___Residential___nominal.NEG">#REF!</definedName>
    <definedName name="Cost_of_equity__used_in_WACC____control___real_CPIH.ADDN1">#REF!</definedName>
    <definedName name="Cost_of_equity__used_in_WACC____control___real_CPIH.ADDN2">#REF!</definedName>
    <definedName name="Cost_of_equity__used_in_WACC____control___real_CPIH.BR">#REF!</definedName>
    <definedName name="Cost_of_equity__used_in_WACC____control___real_CPIH.WN">#REF!</definedName>
    <definedName name="Cost_of_equity__used_in_WACC____control___real_CPIH.WR">#REF!</definedName>
    <definedName name="Cost_of_equity__used_in_WACC____control___real_CPIH.WWN">#REF!</definedName>
    <definedName name="Cost_to_serve_all_Residential_retail_customers___nominal">#REF!</definedName>
    <definedName name="Cost_to_serve_measured_dual_customers___nominal">#REF!</definedName>
    <definedName name="Cost_to_serve_measured_sewerage_customers___nominal">#REF!</definedName>
    <definedName name="Cost_to_serve_measured_water_customers___nominal">#REF!</definedName>
    <definedName name="Cost_to_serve_per_metered_dual_customers___Adjusted___real">#REF!</definedName>
    <definedName name="Cost_to_serve_per_metered_sewerage_customers___Adjusted___real">#REF!</definedName>
    <definedName name="Cost_to_serve_per_metered_water_customers___Adjusted___real">#REF!</definedName>
    <definedName name="Cost_to_serve_per_unmetered_dual_customers___Adjusted___real">#REF!</definedName>
    <definedName name="Cost_to_serve_per_unmetered_sewerage_customers___Adjusted___real">#REF!</definedName>
    <definedName name="Cost_to_serve_per_unmetered_water_customers___Adjusted___real">#REF!</definedName>
    <definedName name="Cost_to_serve_unmeasured_dual_customers___nominal">#REF!</definedName>
    <definedName name="Cost_to_serve_unmeasured_sewerage_customers___nominal">#REF!</definedName>
    <definedName name="Cost_to_serve_unmeasured_water_customers___nominal">#REF!</definedName>
    <definedName name="CostBase94">#REF!</definedName>
    <definedName name="CostBase98">#REF!</definedName>
    <definedName name="Costs_associated_with_post_financeability_adjustments___nominal.ADDN1">#REF!</definedName>
    <definedName name="Costs_associated_with_post_financeability_adjustments___nominal.ADDN2">#REF!</definedName>
    <definedName name="Costs_associated_with_post_financeability_adjustments___nominal.BR">#REF!</definedName>
    <definedName name="Costs_associated_with_post_financeability_adjustments___nominal.WN">#REF!</definedName>
    <definedName name="Costs_associated_with_post_financeability_adjustments___nominal.WR">#REF!</definedName>
    <definedName name="Costs_associated_with_post_financeability_adjustments___nominal.WWN">#REF!</definedName>
    <definedName name="Costs_associated_with_post_financeability_adjustments___wholesale___nominal">#REF!</definedName>
    <definedName name="CPI_H___April___index">#REF!</definedName>
    <definedName name="CPI_H___August___index">#REF!</definedName>
    <definedName name="CPI_H___Basket_year___cumulative___increase_from_base_year_basket_value__November_">#REF!</definedName>
    <definedName name="CPI_H___December___index">#REF!</definedName>
    <definedName name="CPI_H___February___index">#REF!</definedName>
    <definedName name="CPI_H___Fin_year_average___inflate_from_base_year_2022_2023_average___CALC">#REF!</definedName>
    <definedName name="CPI_H___Fin_year_average___inflate_from_base_year_2022_23_average">#REF!</definedName>
    <definedName name="CPI_H___Fin_year_average___percentage_increase">#REF!</definedName>
    <definedName name="CPI_H___Financial_year_average___index">#REF!</definedName>
    <definedName name="CPI_H___January___index">#REF!</definedName>
    <definedName name="CPI_H___July___index">#REF!</definedName>
    <definedName name="CPI_H___June___index">#REF!</definedName>
    <definedName name="CPI_H___March___index">#REF!</definedName>
    <definedName name="CPI_H___May___index">#REF!</definedName>
    <definedName name="CPI_H___November___index">#REF!</definedName>
    <definedName name="CPI_H___October___index">#REF!</definedName>
    <definedName name="CPI_H___September__index">#REF!</definedName>
    <definedName name="CPI_H__Base_year__November___indexation_factor___CALC">#REF!</definedName>
    <definedName name="CPI_H__Growth_from_24_25_FYE_to_25_26_FYA">#REF!</definedName>
    <definedName name="CPIH_ILD_adjustments_POS_only___nominal.ADDN1">#REF!</definedName>
    <definedName name="CPIH_ILD_adjustments_POS_only___nominal.ADDN2">#REF!</definedName>
    <definedName name="CPIH_ILD_adjustments_POS_only___nominal.BR">#REF!</definedName>
    <definedName name="CPIH_ILD_adjustments_POS_only___nominal.WN">#REF!</definedName>
    <definedName name="CPIH_ILD_adjustments_POS_only___nominal.WR">#REF!</definedName>
    <definedName name="CPIH_ILD_adjustments_POS_only___nominal.WWN">#REF!</definedName>
    <definedName name="CPIH_ILD_indexation_rate">#REF!</definedName>
    <definedName name="CPIH_Index_linked_debt___nominal.ADDN1">#REF!</definedName>
    <definedName name="CPIH_Index_linked_debt___nominal.ADDN1.BEG">#REF!</definedName>
    <definedName name="CPIH_Index_linked_debt___nominal.ADDN2">#REF!</definedName>
    <definedName name="CPIH_Index_linked_debt___nominal.ADDN2.BEG">#REF!</definedName>
    <definedName name="CPIH_Index_linked_debt___nominal.BR">#REF!</definedName>
    <definedName name="CPIH_Index_linked_debt___nominal.BR.BEG">#REF!</definedName>
    <definedName name="CPIH_Index_linked_debt___nominal.WN">#REF!</definedName>
    <definedName name="CPIH_Index_linked_debt___nominal.WN.BEG">#REF!</definedName>
    <definedName name="CPIH_Index_linked_debt___nominal.WR">#REF!</definedName>
    <definedName name="CPIH_Index_linked_debt___nominal.WR.BEG">#REF!</definedName>
    <definedName name="CPIH_Index_linked_debt___nominal.WWN">#REF!</definedName>
    <definedName name="CPIH_Index_linked_debt___nominal.WWN.BEG">#REF!</definedName>
    <definedName name="CPIH_Index_linked_debt_indexation___nominal.ADDN1">#REF!</definedName>
    <definedName name="CPIH_Index_linked_debt_indexation___nominal.ADDN2">#REF!</definedName>
    <definedName name="CPIH_Index_linked_debt_indexation___nominal.BR">#REF!</definedName>
    <definedName name="CPIH_Index_linked_debt_indexation___nominal.WN">#REF!</definedName>
    <definedName name="CPIH_Index_linked_debt_indexation___nominal.WR">#REF!</definedName>
    <definedName name="CPIH_Index_linked_debt_indexation___nominal.WWN">#REF!</definedName>
    <definedName name="CPIH_Interest_on_Index_linked_loans___control___nominal.ADDN1">#REF!</definedName>
    <definedName name="CPIH_Interest_on_Index_linked_loans___control___nominal.ADDN2">#REF!</definedName>
    <definedName name="CPIH_Interest_on_Index_linked_loans___control___nominal.BR">#REF!</definedName>
    <definedName name="CPIH_Interest_on_Index_linked_loans___control___nominal.WN">#REF!</definedName>
    <definedName name="CPIH_Interest_on_Index_linked_loans___control___nominal.WR">#REF!</definedName>
    <definedName name="CPIH_Interest_on_Index_linked_loans___control___nominal.WWN">#REF!</definedName>
    <definedName name="CPIH_opening_index_linked_debt___nominal.ADDN1">#REF!</definedName>
    <definedName name="CPIH_opening_index_linked_debt___nominal.ADDN2">#REF!</definedName>
    <definedName name="CPIH_opening_index_linked_debt___nominal.BR">#REF!</definedName>
    <definedName name="CPIH_opening_index_linked_debt___nominal.WN">#REF!</definedName>
    <definedName name="CPIH_opening_index_linked_debt___nominal.WR">#REF!</definedName>
    <definedName name="CPIH_opening_index_linked_debt___nominal.WWN">#REF!</definedName>
    <definedName name="Creditor_balance___Business___nominal">#REF!</definedName>
    <definedName name="Creditor_balance___Residential___nominal">#REF!</definedName>
    <definedName name="Creditor_balance___Retail___nominal">#REF!</definedName>
    <definedName name="CRW">#REF!</definedName>
    <definedName name="CUMBRIA">#REF!</definedName>
    <definedName name="Currency">#REF!</definedName>
    <definedName name="Current_assets___Appointee___nominal">#REF!</definedName>
    <definedName name="Current_Capex_by_Subline">#REF!</definedName>
    <definedName name="current_period">#REF!</definedName>
    <definedName name="Current_Tax___Retail___nominal">#REF!</definedName>
    <definedName name="Current_Tax___Retail___nominal.NEG">#REF!</definedName>
    <definedName name="Current_tax_charge___Appointee___nominal">#REF!</definedName>
    <definedName name="Current_tax_charge___Appointee___nominal.NEG">#REF!</definedName>
    <definedName name="Current_tax_charge___Business___nominal">#REF!</definedName>
    <definedName name="Current_tax_charge___Business___nominal.NEG">#REF!</definedName>
    <definedName name="Current_tax_charge___Residential___nominal">#REF!</definedName>
    <definedName name="Current_tax_charge___Residential___nominal.NEG">#REF!</definedName>
    <definedName name="Current_tax_liabilities___control___nominal.ADDN1">#REF!</definedName>
    <definedName name="Current_tax_liabilities___control___nominal.ADDN1.BEG">#REF!</definedName>
    <definedName name="Current_tax_liabilities___control___nominal.ADDN2">#REF!</definedName>
    <definedName name="Current_tax_liabilities___control___nominal.ADDN2.BEG">#REF!</definedName>
    <definedName name="Current_tax_liabilities___control___nominal.BR">#REF!</definedName>
    <definedName name="Current_tax_liabilities___control___nominal.BR.BEG">#REF!</definedName>
    <definedName name="Current_tax_liabilities___control___nominal.WN">#REF!</definedName>
    <definedName name="Current_tax_liabilities___control___nominal.WN.BEG">#REF!</definedName>
    <definedName name="Current_tax_liabilities___control___nominal.WR">#REF!</definedName>
    <definedName name="Current_tax_liabilities___control___nominal.WR.BEG">#REF!</definedName>
    <definedName name="Current_tax_liabilities___control___nominal.WWN">#REF!</definedName>
    <definedName name="Current_tax_liabilities___control___nominal.WWN.BEG">#REF!</definedName>
    <definedName name="Current_tax_liabilities___Wholesale___nominal">#REF!</definedName>
    <definedName name="Current_tax_liabilities_balance___Appointee___nominal">#REF!</definedName>
    <definedName name="Current_tax_liabilities_balance___Appointee___nominal.BEG">#REF!</definedName>
    <definedName name="CURRENT_YEAR">#REF!</definedName>
    <definedName name="CWDSpreadsheet23APRILSTUDIES">#REF!</definedName>
    <definedName name="da" localSheetId="6" hidden="1">#REF!</definedName>
    <definedName name="da" localSheetId="13" hidden="1">#REF!</definedName>
    <definedName name="da" localSheetId="8" hidden="1">#REF!</definedName>
    <definedName name="da" localSheetId="15" hidden="1">#REF!</definedName>
    <definedName name="da" localSheetId="7" hidden="1">#REF!</definedName>
    <definedName name="da" hidden="1">#REF!</definedName>
    <definedName name="DATA">#REF!</definedName>
    <definedName name="_xlnm.Database">#REF!</definedName>
    <definedName name="DatasetCode">#REF!</definedName>
    <definedName name="DatasetName">#REF!</definedName>
    <definedName name="Days_in_a_year">#REF!</definedName>
    <definedName name="Days_in_year">#REF!</definedName>
    <definedName name="days_years_conversion">#REF!</definedName>
    <definedName name="DB_pension_cash_contributions___control___nominal.ADDN1">#REF!</definedName>
    <definedName name="DB_pension_cash_contributions___control___nominal.ADDN2">#REF!</definedName>
    <definedName name="DB_pension_cash_contributions___control___nominal.BR">#REF!</definedName>
    <definedName name="DB_pension_cash_contributions___control___nominal.WN">#REF!</definedName>
    <definedName name="DB_pension_cash_contributions___control___nominal.WR">#REF!</definedName>
    <definedName name="DB_pension_cash_contributions___control___nominal.WWN">#REF!</definedName>
    <definedName name="DB_pension_cash_contributions___control___post_financeability___nominal.ADDN1">#REF!</definedName>
    <definedName name="DB_pension_cash_contributions___control___post_financeability___nominal.ADDN2">#REF!</definedName>
    <definedName name="DB_pension_cash_contributions___control___post_financeability___nominal.BR">#REF!</definedName>
    <definedName name="DB_pension_cash_contributions___control___post_financeability___nominal.WN">#REF!</definedName>
    <definedName name="DB_pension_cash_contributions___control___post_financeability___nominal.WR">#REF!</definedName>
    <definedName name="DB_pension_cash_contributions___control___post_financeability___nominal.WWN">#REF!</definedName>
    <definedName name="DB_pension_contributions_in_excess_of_accounting_chagre___post_financeability___control___nominal.ADDN1">#REF!</definedName>
    <definedName name="DB_pension_contributions_in_excess_of_accounting_chagre___post_financeability___control___nominal.ADDN2">#REF!</definedName>
    <definedName name="DB_pension_contributions_in_excess_of_accounting_chagre___post_financeability___control___nominal.BR">#REF!</definedName>
    <definedName name="DB_pension_contributions_in_excess_of_accounting_chagre___post_financeability___control___nominal.WN">#REF!</definedName>
    <definedName name="DB_pension_contributions_in_excess_of_accounting_chagre___post_financeability___control___nominal.WR">#REF!</definedName>
    <definedName name="DB_pension_contributions_in_excess_of_accounting_chagre___post_financeability___control___nominal.WWN">#REF!</definedName>
    <definedName name="DB_pension_contributions_in_excess_of_accounting_charge___control___nominal.ADDN1">#REF!</definedName>
    <definedName name="DB_pension_contributions_in_excess_of_accounting_charge___control___nominal.ADDN2">#REF!</definedName>
    <definedName name="DB_pension_contributions_in_excess_of_accounting_charge___control___nominal.BR">#REF!</definedName>
    <definedName name="DB_pension_contributions_in_excess_of_accounting_charge___control___nominal.WN">#REF!</definedName>
    <definedName name="DB_pension_contributions_in_excess_of_accounting_charge___control___nominal.WR">#REF!</definedName>
    <definedName name="DB_pension_contributions_in_excess_of_accounting_charge___control___nominal.WWN">#REF!</definedName>
    <definedName name="Debt_balance___Appointee___nominal">#REF!</definedName>
    <definedName name="Debtor_balance___Business___nominal">#REF!</definedName>
    <definedName name="Debtor_balance___Business___nominal.BEG">#REF!</definedName>
    <definedName name="Debtor_balance___Residential___nominal">#REF!</definedName>
    <definedName name="Debtor_balance___Residential___nominal.BEG">#REF!</definedName>
    <definedName name="Debtor_balance___Retail___nominal">#REF!</definedName>
    <definedName name="Debtors_other___business___nominal">#REF!</definedName>
    <definedName name="Debtors_other___Residential___nominal">#REF!</definedName>
    <definedName name="Deferred_tax___Wholesale___nominal">#REF!</definedName>
    <definedName name="Deferred_tax___Wholesale___nominal.NEG">#REF!</definedName>
    <definedName name="Deferred_tax_balance___Appointee___nominal">#REF!</definedName>
    <definedName name="Deferred_tax_balance___Appointee___nominal.NEG">#REF!</definedName>
    <definedName name="Deferred_tax_balance___control___nominal.ADDN1">#REF!</definedName>
    <definedName name="Deferred_tax_balance___control___nominal.ADDN1.BEG">#REF!</definedName>
    <definedName name="Deferred_tax_balance___control___nominal.ADDN1.NEG">#REF!</definedName>
    <definedName name="Deferred_tax_balance___control___nominal.ADDN2">#REF!</definedName>
    <definedName name="Deferred_tax_balance___control___nominal.ADDN2.BEG">#REF!</definedName>
    <definedName name="Deferred_tax_balance___control___nominal.ADDN2.NEG">#REF!</definedName>
    <definedName name="Deferred_tax_balance___control___nominal.BR">#REF!</definedName>
    <definedName name="Deferred_tax_balance___control___nominal.BR.BEG">#REF!</definedName>
    <definedName name="Deferred_tax_balance___control___nominal.BR.NEG">#REF!</definedName>
    <definedName name="Deferred_tax_balance___control___nominal.WN">#REF!</definedName>
    <definedName name="Deferred_tax_balance___control___nominal.WN.BEG">#REF!</definedName>
    <definedName name="Deferred_tax_balance___control___nominal.WN.NEG">#REF!</definedName>
    <definedName name="Deferred_tax_balance___control___nominal.WR">#REF!</definedName>
    <definedName name="Deferred_tax_balance___control___nominal.WR.BEG">#REF!</definedName>
    <definedName name="Deferred_tax_balance___control___nominal.WR.NEG">#REF!</definedName>
    <definedName name="Deferred_tax_balance___control___nominal.WWN">#REF!</definedName>
    <definedName name="Deferred_tax_balance___control___nominal.WWN.BEG">#REF!</definedName>
    <definedName name="Deferred_tax_balance___control___nominal.WWN.NEG">#REF!</definedName>
    <definedName name="Deferred_tax_balance___post_financeability___control___nominal.ADDN1">#REF!</definedName>
    <definedName name="Deferred_tax_balance___post_financeability___control___nominal.ADDN1.BEG">#REF!</definedName>
    <definedName name="Deferred_tax_balance___post_financeability___control___nominal.ADDN2">#REF!</definedName>
    <definedName name="Deferred_tax_balance___post_financeability___control___nominal.ADDN2.BEG">#REF!</definedName>
    <definedName name="Deferred_tax_balance___post_financeability___control___nominal.BR">#REF!</definedName>
    <definedName name="Deferred_tax_balance___post_financeability___control___nominal.BR.BEG">#REF!</definedName>
    <definedName name="Deferred_tax_balance___post_financeability___control___nominal.WN">#REF!</definedName>
    <definedName name="Deferred_tax_balance___post_financeability___control___nominal.WN.BEG">#REF!</definedName>
    <definedName name="Deferred_tax_balance___post_financeability___control___nominal.WR">#REF!</definedName>
    <definedName name="Deferred_tax_balance___post_financeability___control___nominal.WR.BEG">#REF!</definedName>
    <definedName name="Deferred_tax_balance___post_financeability___control___nominal.WWN">#REF!</definedName>
    <definedName name="Deferred_tax_balance___post_financeability___control___nominal.WWN.BEG">#REF!</definedName>
    <definedName name="Deferred_tax_from_change_in_tax_rate.ADDN1">#REF!</definedName>
    <definedName name="Deferred_tax_from_change_in_tax_rate.ADDN2">#REF!</definedName>
    <definedName name="Deferred_tax_from_change_in_tax_rate.BR">#REF!</definedName>
    <definedName name="Deferred_tax_from_change_in_tax_rate.WN">#REF!</definedName>
    <definedName name="Deferred_tax_from_change_in_tax_rate.WR">#REF!</definedName>
    <definedName name="Deferred_tax_from_change_in_tax_rate.WWN">#REF!</definedName>
    <definedName name="Deferred_tax_from_change_in_tax_rate___post_financeability___nominal.ADDN1">#REF!</definedName>
    <definedName name="Deferred_tax_from_change_in_tax_rate___post_financeability___nominal.ADDN2">#REF!</definedName>
    <definedName name="Deferred_tax_from_change_in_tax_rate___post_financeability___nominal.BR">#REF!</definedName>
    <definedName name="Deferred_tax_from_change_in_tax_rate___post_financeability___nominal.WN">#REF!</definedName>
    <definedName name="Deferred_tax_from_change_in_tax_rate___post_financeability___nominal.WR">#REF!</definedName>
    <definedName name="Deferred_tax_from_change_in_tax_rate___post_financeability___nominal.WWN">#REF!</definedName>
    <definedName name="Deferred_tax_from_temporary_difference.ADDN1">#REF!</definedName>
    <definedName name="Deferred_tax_from_temporary_difference.ADDN2">#REF!</definedName>
    <definedName name="Deferred_tax_from_temporary_difference.BR">#REF!</definedName>
    <definedName name="Deferred_tax_from_temporary_difference.WN">#REF!</definedName>
    <definedName name="Deferred_tax_from_temporary_difference.WR">#REF!</definedName>
    <definedName name="Deferred_tax_from_temporary_difference.WWN">#REF!</definedName>
    <definedName name="Deferred_tax_from_temporary_difference___post_financeability___nominal.ADDN1">#REF!</definedName>
    <definedName name="Deferred_tax_from_temporary_difference___post_financeability___nominal.ADDN2">#REF!</definedName>
    <definedName name="Deferred_tax_from_temporary_difference___post_financeability___nominal.BR">#REF!</definedName>
    <definedName name="Deferred_tax_from_temporary_difference___post_financeability___nominal.WN">#REF!</definedName>
    <definedName name="Deferred_tax_from_temporary_difference___post_financeability___nominal.WR">#REF!</definedName>
    <definedName name="Deferred_tax_from_temporary_difference___post_financeability___nominal.WWN">#REF!</definedName>
    <definedName name="Denitrification_N_Fraction_Lost">#REF!</definedName>
    <definedName name="Depreciation___Appointee___nominal">#REF!</definedName>
    <definedName name="Depreciation___Appointee___nominal.NEG">#REF!</definedName>
    <definedName name="DERBYSHIRE">#REF!</definedName>
    <definedName name="desc2prog">#REF!</definedName>
    <definedName name="DescriptionColumnRef">#REF!</definedName>
    <definedName name="DETR">#REF!</definedName>
    <definedName name="DEVON">#REF!</definedName>
    <definedName name="DID">#REF!</definedName>
    <definedName name="Diesel_Admin">#REF!</definedName>
    <definedName name="Diesel_Admin_Exp">#REF!</definedName>
    <definedName name="Diesel_Drink">#REF!</definedName>
    <definedName name="Diesel_Drink_Exp">#REF!</definedName>
    <definedName name="Diesel_EF_CO2">#REF!</definedName>
    <definedName name="Diesel_Sewage">#REF!</definedName>
    <definedName name="Diesel_Sewage_Exp">#REF!</definedName>
    <definedName name="Diesel_Sludge">#REF!</definedName>
    <definedName name="Diesel_Sludge_Exp">#REF!</definedName>
    <definedName name="Diesel_Transport_Freight">#REF!</definedName>
    <definedName name="Diesel_Transport_Passenger">#REF!</definedName>
    <definedName name="Diesel_Van_CO2">#REF!</definedName>
    <definedName name="Diesel_Van_Miles">#REF!</definedName>
    <definedName name="Dig_Sec_Enclosed">#REF!</definedName>
    <definedName name="Disallowable_expenditure___Change_in_general_provisions___wholesale___nominal">#REF!</definedName>
    <definedName name="Discounted_2020_25_RCV_closing_balance___nominal.ADDN1">#REF!</definedName>
    <definedName name="Discounted_2020_25_RCV_closing_balance___nominal.ADDN2">#REF!</definedName>
    <definedName name="Discounted_2020_25_RCV_closing_balance___nominal.BR">#REF!</definedName>
    <definedName name="Discounted_2020_25_RCV_closing_balance___nominal.WN">#REF!</definedName>
    <definedName name="Discounted_2020_25_RCV_closing_balance___nominal.WR">#REF!</definedName>
    <definedName name="Discounted_2020_25_RCV_closing_balance___nominal.WWN">#REF!</definedName>
    <definedName name="Discounted_average_of_2020_25_RCV___nominal.ADDN1">#REF!</definedName>
    <definedName name="Discounted_average_of_2020_25_RCV___nominal.ADDN2">#REF!</definedName>
    <definedName name="Discounted_average_of_2020_25_RCV___nominal.BR">#REF!</definedName>
    <definedName name="Discounted_average_of_2020_25_RCV___nominal.WN">#REF!</definedName>
    <definedName name="Discounted_average_of_2020_25_RCV___nominal.WR">#REF!</definedName>
    <definedName name="Discounted_average_of_2020_25_RCV___nominal.WWN">#REF!</definedName>
    <definedName name="Discounted_average_of_Post_2025_RCV___nominal.ADDN1">#REF!</definedName>
    <definedName name="Discounted_average_of_Post_2025_RCV___nominal.ADDN2">#REF!</definedName>
    <definedName name="Discounted_average_of_Post_2025_RCV___nominal.BR">#REF!</definedName>
    <definedName name="Discounted_average_of_Post_2025_RCV___nominal.WN">#REF!</definedName>
    <definedName name="Discounted_average_of_Post_2025_RCV___nominal.WR">#REF!</definedName>
    <definedName name="Discounted_average_of_Post_2025_RCV___nominal.WWN">#REF!</definedName>
    <definedName name="Discounted_average_of_Pre_2020_RCV___nominal.ADDN1">#REF!</definedName>
    <definedName name="Discounted_average_of_Pre_2020_RCV___nominal.ADDN2">#REF!</definedName>
    <definedName name="Discounted_average_of_Pre_2020_RCV___nominal.BR">#REF!</definedName>
    <definedName name="Discounted_average_of_Pre_2020_RCV___nominal.WN">#REF!</definedName>
    <definedName name="Discounted_average_of_Pre_2020_RCV___nominal.WR">#REF!</definedName>
    <definedName name="Discounted_average_of_Pre_2020_RCV___nominal.WWN">#REF!</definedName>
    <definedName name="Discounted_Post_2025_RCV_closing_balance___nominal.ADDN1">#REF!</definedName>
    <definedName name="Discounted_Post_2025_RCV_closing_balance___nominal.ADDN2">#REF!</definedName>
    <definedName name="Discounted_Post_2025_RCV_closing_balance___nominal.BR">#REF!</definedName>
    <definedName name="Discounted_Post_2025_RCV_closing_balance___nominal.WN">#REF!</definedName>
    <definedName name="Discounted_Post_2025_RCV_closing_balance___nominal.WR">#REF!</definedName>
    <definedName name="Discounted_Post_2025_RCV_closing_balance___nominal.WWN">#REF!</definedName>
    <definedName name="Discounted_Pre_2020_RCV_closing_balance___nominal.ADDN1">#REF!</definedName>
    <definedName name="Discounted_Pre_2020_RCV_closing_balance___nominal.ADDN2">#REF!</definedName>
    <definedName name="Discounted_Pre_2020_RCV_closing_balance___nominal.BR">#REF!</definedName>
    <definedName name="Discounted_Pre_2020_RCV_closing_balance___nominal.WN">#REF!</definedName>
    <definedName name="Discounted_Pre_2020_RCV_closing_balance___nominal.WR">#REF!</definedName>
    <definedName name="Discounted_Pre_2020_RCV_closing_balance___nominal.WWN">#REF!</definedName>
    <definedName name="Discounted_revenue___real">#REF!</definedName>
    <definedName name="Discounted_TDS">#REF!</definedName>
    <definedName name="DistInput">#REF!</definedName>
    <definedName name="Dividend___Appointee___nominal">#REF!</definedName>
    <definedName name="Dividend___Appointee___nominal.NEG">#REF!</definedName>
    <definedName name="Dividend___Appointee___real">#REF!</definedName>
    <definedName name="Dividend___Wholesale___nominal">#REF!</definedName>
    <definedName name="Dividend___Wholesale___nominal.NEG">#REF!</definedName>
    <definedName name="Dividend___Wholesale___real">#REF!</definedName>
    <definedName name="Dividend_cashflow_balance___control___nominal.ADDN1">#REF!</definedName>
    <definedName name="Dividend_cashflow_balance___control___nominal.ADDN1.BEG">#REF!</definedName>
    <definedName name="Dividend_cashflow_balance___control___nominal.ADDN2">#REF!</definedName>
    <definedName name="Dividend_cashflow_balance___control___nominal.ADDN2.BEG">#REF!</definedName>
    <definedName name="Dividend_cashflow_balance___control___nominal.BR">#REF!</definedName>
    <definedName name="Dividend_cashflow_balance___control___nominal.BR.BEG">#REF!</definedName>
    <definedName name="Dividend_cashflow_balance___control___nominal.WN">#REF!</definedName>
    <definedName name="Dividend_cashflow_balance___control___nominal.WN.BEG">#REF!</definedName>
    <definedName name="Dividend_cashflow_balance___control___nominal.WR">#REF!</definedName>
    <definedName name="Dividend_cashflow_balance___control___nominal.WR.BEG">#REF!</definedName>
    <definedName name="Dividend_cashflow_balance___control___nominal.WWN">#REF!</definedName>
    <definedName name="Dividend_cashflow_balance___control___nominal.WWN.BEG">#REF!</definedName>
    <definedName name="Dividend_cover___Appointee">#REF!</definedName>
    <definedName name="Dividend_cover___Appointee___Post_Fin_adj___Appointee">#REF!</definedName>
    <definedName name="Dividend_creditor_balance___Appointee___nominal">#REF!</definedName>
    <definedName name="Dividend_creditor_balance___Appointee___nominal.BEG">#REF!</definedName>
    <definedName name="Dividend_creditor_balance___Business___nominal">#REF!</definedName>
    <definedName name="Dividend_creditor_balance___Business___nominal.BEG">#REF!</definedName>
    <definedName name="Dividend_creditor_balance___Residential___nominal">#REF!</definedName>
    <definedName name="Dividend_creditor_balance___Residential___nominal.BEG">#REF!</definedName>
    <definedName name="Dividend_creditor_balance___Retail___nominal">#REF!</definedName>
    <definedName name="Dividend_creditors_balance___control___nominal.ADDN1">#REF!</definedName>
    <definedName name="Dividend_creditors_balance___control___nominal.ADDN1.BEG">#REF!</definedName>
    <definedName name="Dividend_creditors_balance___control___nominal.ADDN2">#REF!</definedName>
    <definedName name="Dividend_creditors_balance___control___nominal.ADDN2.BEG">#REF!</definedName>
    <definedName name="Dividend_creditors_balance___control___nominal.BR">#REF!</definedName>
    <definedName name="Dividend_creditors_balance___control___nominal.BR.BEG">#REF!</definedName>
    <definedName name="Dividend_creditors_balance___control___nominal.WN">#REF!</definedName>
    <definedName name="Dividend_creditors_balance___control___nominal.WN.BEG">#REF!</definedName>
    <definedName name="Dividend_creditors_balance___control___nominal.WR">#REF!</definedName>
    <definedName name="Dividend_creditors_balance___control___nominal.WR.BEG">#REF!</definedName>
    <definedName name="Dividend_creditors_balance___control___nominal.WWN">#REF!</definedName>
    <definedName name="Dividend_creditors_balance___control___nominal.WWN.BEG">#REF!</definedName>
    <definedName name="Dividend_creditors_balance___Wholesale___nominal">#REF!</definedName>
    <definedName name="Dividend_interest___control___nominal.ADDN1">#REF!</definedName>
    <definedName name="Dividend_interest___control___nominal.ADDN2">#REF!</definedName>
    <definedName name="Dividend_interest___control___nominal.BR">#REF!</definedName>
    <definedName name="Dividend_interest___control___nominal.WN">#REF!</definedName>
    <definedName name="Dividend_interest___control___nominal.WR">#REF!</definedName>
    <definedName name="Dividend_interest___control___nominal.WWN">#REF!</definedName>
    <definedName name="Dividend_paid___Appointee___nominal">#REF!</definedName>
    <definedName name="Dividend_paid___Appointee___nominal.NEG">#REF!</definedName>
    <definedName name="Dividend_paid___Business___nominal">#REF!</definedName>
    <definedName name="Dividend_paid___Business___nominal.NEG">#REF!</definedName>
    <definedName name="Dividend_paid___Residential___nominal">#REF!</definedName>
    <definedName name="Dividend_paid___Residential___nominal.NEG">#REF!</definedName>
    <definedName name="Dividend_yield___Appointee">#REF!</definedName>
    <definedName name="Dividends___Retail___nominal">#REF!</definedName>
    <definedName name="Dividends___Retail___nominal.NEG">#REF!</definedName>
    <definedName name="Dividends_due___Business___nominal">#REF!</definedName>
    <definedName name="Dividends_due___Business___nominal.NEG">#REF!</definedName>
    <definedName name="Dividends_due___Residential___nominal">#REF!</definedName>
    <definedName name="Dividends_due___Residential___nominal.NEG">#REF!</definedName>
    <definedName name="Dividends_equal_100____check">#REF!</definedName>
    <definedName name="Dividends_equal_100____check_overall">#REF!</definedName>
    <definedName name="dnonames">#REF!</definedName>
    <definedName name="dog" localSheetId="5" hidden="1">{"NET",#N/A,FALSE,"401C11"}</definedName>
    <definedName name="dog" localSheetId="6" hidden="1">{"NET",#N/A,FALSE,"401C11"}</definedName>
    <definedName name="dog" localSheetId="14" hidden="1">{"NET",#N/A,FALSE,"401C11"}</definedName>
    <definedName name="dog" localSheetId="13" hidden="1">{"NET",#N/A,FALSE,"401C11"}</definedName>
    <definedName name="dog" localSheetId="8" hidden="1">{"NET",#N/A,FALSE,"401C11"}</definedName>
    <definedName name="dog" localSheetId="15" hidden="1">{"NET",#N/A,FALSE,"401C11"}</definedName>
    <definedName name="dog" localSheetId="7" hidden="1">{"NET",#N/A,FALSE,"401C11"}</definedName>
    <definedName name="dog" localSheetId="4" hidden="1">{"NET",#N/A,FALSE,"401C11"}</definedName>
    <definedName name="dog" hidden="1">{"NET",#N/A,FALSE,"401C11"}</definedName>
    <definedName name="Dom_Freight_Tonne_km">#REF!</definedName>
    <definedName name="Dom_Freight_Tonne_km_CO2">#REF!</definedName>
    <definedName name="Dom_Passenger_km">#REF!</definedName>
    <definedName name="DORSET">#REF!</definedName>
    <definedName name="DR">#REF!</definedName>
    <definedName name="DURHAM">#REF!</definedName>
    <definedName name="DVWBPinputs" localSheetId="5">#REF!</definedName>
    <definedName name="DVWBPinputs">#REF!</definedName>
    <definedName name="DVWBPtrans" localSheetId="5">#REF!</definedName>
    <definedName name="DVWBPtrans">#REF!</definedName>
    <definedName name="DVWtransition">#REF!</definedName>
    <definedName name="DYFED">#REF!</definedName>
    <definedName name="dynG2AltProg">OFFSET(#REF!,0,#REF!,1,#REF!)</definedName>
    <definedName name="dynG2BC">OFFSET(#REF!,0,#REF!,1,#REF!)</definedName>
    <definedName name="dynG2Briefed">OFFSET(#REF!,0,#REF!,1,#REF!)</definedName>
    <definedName name="dynG2FivePlusSeven">OFFSET(#REF!,0,#REF!,1,#REF!)</definedName>
    <definedName name="dynG2InDel">OFFSET(#REF!,0,#REF!,1,#REF!)</definedName>
    <definedName name="dynG2InStudy">OFFSET(#REF!,0,#REF!,1,#REF!)</definedName>
    <definedName name="dynG2Labels">OFFSET(#REF!,0,#REF!,1,#REF!)</definedName>
    <definedName name="dynG2Unbriefed">OFFSET(#REF!,0,#REF!,1,#REF!)</definedName>
    <definedName name="dynGBriefed">OFFSET(#REF!,0,0,1,#REF!)</definedName>
    <definedName name="dynGControl">OFFSET(#REF!,0,#REF!,1,#REF!)</definedName>
    <definedName name="dynGFivePlusSeven">OFFSET(#REF!,0,0,1,#REF!)</definedName>
    <definedName name="dynGInDel">OFFSET(#REF!,0,0,1,#REF!)</definedName>
    <definedName name="dynGInDelivery">OFFSET(#REF!,0,#REF!,1,#REF!)</definedName>
    <definedName name="dynGInStudy">OFFSET(#REF!,0,#REF!,1,#REF!)</definedName>
    <definedName name="dynGLabels">OFFSET(#REF!,0,0,2,#REF!)</definedName>
    <definedName name="dynGNames">OFFSET(#REF!,0,#REF!,2,#REF!)</definedName>
    <definedName name="dynGPostBDA">OFFSET(#REF!,0,#REF!,1,#REF!)</definedName>
    <definedName name="dynGUnbriefed">OFFSET(#REF!,0,#REF!,1,#REF!)</definedName>
    <definedName name="E">#REF!</definedName>
    <definedName name="E_No">#REF!</definedName>
    <definedName name="E_SUSSEX">#REF!</definedName>
    <definedName name="EAcat">#REF!</definedName>
    <definedName name="EAcat2004">#REF!</definedName>
    <definedName name="Earnings_after_tax__EAT____Business___nominal">#REF!</definedName>
    <definedName name="Earnings_after_tax__EAT____control___nominal.ADDN1">#REF!</definedName>
    <definedName name="Earnings_after_tax__EAT____control___nominal.ADDN2">#REF!</definedName>
    <definedName name="Earnings_after_tax__EAT____control___nominal.BR">#REF!</definedName>
    <definedName name="Earnings_after_tax__EAT____control___nominal.WN">#REF!</definedName>
    <definedName name="Earnings_after_tax__EAT____control___nominal.WR">#REF!</definedName>
    <definedName name="Earnings_after_tax__EAT____control___nominal.WWN">#REF!</definedName>
    <definedName name="Earnings_after_tax__EAT____Residential___nominal">#REF!</definedName>
    <definedName name="Earnings_after_tax__EAT____Retail___nominal">#REF!</definedName>
    <definedName name="Earnings_after_tax__EAT____wholesale___nominal">#REF!</definedName>
    <definedName name="Earnings_available_for_dividends___business___nominal">#REF!</definedName>
    <definedName name="Earnings_available_for_dividends___Residential___nominal">#REF!</definedName>
    <definedName name="Earnings_before_interest_and_tax__EBIT____Business___nominal">#REF!</definedName>
    <definedName name="Earnings_before_interest_and_tax__EBIT____control___nominal.ADDN1">#REF!</definedName>
    <definedName name="Earnings_before_interest_and_tax__EBIT____control___nominal.ADDN2">#REF!</definedName>
    <definedName name="Earnings_before_interest_and_tax__EBIT____control___nominal.BR">#REF!</definedName>
    <definedName name="Earnings_before_interest_and_tax__EBIT____control___nominal.WN">#REF!</definedName>
    <definedName name="Earnings_before_interest_and_tax__EBIT____control___nominal.WR">#REF!</definedName>
    <definedName name="Earnings_before_interest_and_tax__EBIT____control___nominal.WWN">#REF!</definedName>
    <definedName name="Earnings_before_interest_and_tax__EBIT____Residential___nominal">#REF!</definedName>
    <definedName name="Earnings_before_interest_and_tax__EBIT____Retail___nominal">#REF!</definedName>
    <definedName name="Earnings_before_interest_and_tax__EBIT____wholesale">#REF!</definedName>
    <definedName name="Earnings_before_tax___Business___nominal">#REF!</definedName>
    <definedName name="Earnings_before_tax__EBT____Business___nominal">#REF!</definedName>
    <definedName name="Earnings_before_tax__EBT____control___nominal.ADDN1">#REF!</definedName>
    <definedName name="Earnings_before_tax__EBT____control___nominal.ADDN2">#REF!</definedName>
    <definedName name="Earnings_before_tax__EBT____control___nominal.BR">#REF!</definedName>
    <definedName name="Earnings_before_tax__EBT____control___nominal.WN">#REF!</definedName>
    <definedName name="Earnings_before_tax__EBT____control___nominal.WR">#REF!</definedName>
    <definedName name="Earnings_before_tax__EBT____control___nominal.WWN">#REF!</definedName>
    <definedName name="earnings_before_tax__EBT____Residential___nominal">#REF!</definedName>
    <definedName name="Earnings_before_tax__EBT____Retail___nominal">#REF!</definedName>
    <definedName name="Earnings_before_tax__EBT____Wholesale___nominal">#REF!</definedName>
    <definedName name="EAsummary">#REF!</definedName>
    <definedName name="EAsummary2004">#REF!</definedName>
    <definedName name="EAto">#REF!</definedName>
    <definedName name="EBIT_less_current_tax_charge___Appointee___nominal">#REF!</definedName>
    <definedName name="EBIT_less_current_tax_charge___control___nominal.ADDN1">#REF!</definedName>
    <definedName name="EBIT_less_current_tax_charge___control___nominal.ADDN2">#REF!</definedName>
    <definedName name="EBIT_less_current_tax_charge___control___nominal.BR">#REF!</definedName>
    <definedName name="EBIT_less_current_tax_charge___control___nominal.WN">#REF!</definedName>
    <definedName name="EBIT_less_current_tax_charge___control___nominal.WR">#REF!</definedName>
    <definedName name="EBIT_less_current_tax_charge___control___nominal.WWN">#REF!</definedName>
    <definedName name="EBIT_less_current_tax_charge__building_blocks_method____Appointee___nominal">#REF!</definedName>
    <definedName name="EBIT_less_current_tax_charge__building_blocks_method____Wholesale___nominal">#REF!</definedName>
    <definedName name="EBITDA___Appointee___nominal">#REF!</definedName>
    <definedName name="EBITDA___Business___nominal">#REF!</definedName>
    <definedName name="EBITDA___control___nominal.ADDN1">#REF!</definedName>
    <definedName name="EBITDA___control___nominal.ADDN2">#REF!</definedName>
    <definedName name="EBITDA___control___nominal.BR">#REF!</definedName>
    <definedName name="EBITDA___control___nominal.WN">#REF!</definedName>
    <definedName name="EBITDA___control___nominal.WR">#REF!</definedName>
    <definedName name="EBITDA___control___nominal.WWN">#REF!</definedName>
    <definedName name="EBITDA___Finstat_Wholesale___nominal">#REF!</definedName>
    <definedName name="EBITDA___Residential___nominal">#REF!</definedName>
    <definedName name="EBITDA___Retail___nominal">#REF!</definedName>
    <definedName name="Eff">#REF!</definedName>
    <definedName name="Effective_Tax_Rate.ADDN1">#REF!</definedName>
    <definedName name="Effective_Tax_Rate.ADDN2">#REF!</definedName>
    <definedName name="Effective_Tax_Rate.BR">#REF!</definedName>
    <definedName name="Effective_Tax_Rate.WN">#REF!</definedName>
    <definedName name="Effective_Tax_Rate.WR">#REF!</definedName>
    <definedName name="Effective_Tax_Rate.WWN">#REF!</definedName>
    <definedName name="EHY">#REF!</definedName>
    <definedName name="ELECTRICITY">#REF!</definedName>
    <definedName name="End_of_AMP_period_flag">#REF!</definedName>
    <definedName name="End_of_AMP_period_flag_date">#REF!</definedName>
    <definedName name="EndYearRef">#REF!</definedName>
    <definedName name="Equity_dividends_paid___control___nominal.ADDN1">#REF!</definedName>
    <definedName name="Equity_dividends_paid___control___nominal.ADDN1.NEG">#REF!</definedName>
    <definedName name="Equity_dividends_paid___control___nominal.ADDN2">#REF!</definedName>
    <definedName name="Equity_dividends_paid___control___nominal.ADDN2.NEG">#REF!</definedName>
    <definedName name="Equity_dividends_paid___control___nominal.BR">#REF!</definedName>
    <definedName name="Equity_dividends_paid___control___nominal.BR.NEG">#REF!</definedName>
    <definedName name="Equity_dividends_paid___control___nominal.WN">#REF!</definedName>
    <definedName name="Equity_dividends_paid___control___nominal.WN.NEG">#REF!</definedName>
    <definedName name="Equity_dividends_paid___control___nominal.WR">#REF!</definedName>
    <definedName name="Equity_dividends_paid___control___nominal.WR.NEG">#REF!</definedName>
    <definedName name="Equity_dividends_paid___control___nominal.WWN">#REF!</definedName>
    <definedName name="Equity_dividends_paid___control___nominal.WWN.NEG">#REF!</definedName>
    <definedName name="Equity_dividends_paid___Retail___nominal">#REF!</definedName>
    <definedName name="Equity_dividends_paid___Retail___nominal.NEG">#REF!</definedName>
    <definedName name="ESSEX">#REF!</definedName>
    <definedName name="Estimate_Adjust_Factor">#REF!</definedName>
    <definedName name="EV__LASTREFTIME__" hidden="1">40339.4799074074</definedName>
    <definedName name="Excess_fast_money___Appointee___nominal">#REF!</definedName>
    <definedName name="Excess_fast_money___control___nominal.ADDN1">#REF!</definedName>
    <definedName name="Excess_fast_money___control___nominal.ADDN2">#REF!</definedName>
    <definedName name="Excess_fast_money___control___nominal.BR">#REF!</definedName>
    <definedName name="Excess_fast_money___control___nominal.WN">#REF!</definedName>
    <definedName name="Excess_fast_money___control___nominal.WR">#REF!</definedName>
    <definedName name="Excess_fast_money___control___nominal.WWN">#REF!</definedName>
    <definedName name="Exited_company_balance_sheet_check">#REF!</definedName>
    <definedName name="Exited_company_balance_sheet_check_overall">#REF!</definedName>
    <definedName name="Exited_company_by_period">#REF!</definedName>
    <definedName name="Exited_Company_Residential_apportionment_CALC">#REF!</definedName>
    <definedName name="Expensed_capital_allowance___new_capital_expenditure___control___nominal.ADDN1">#REF!</definedName>
    <definedName name="Expensed_capital_allowance___new_capital_expenditure___control___nominal.ADDN2">#REF!</definedName>
    <definedName name="Expensed_capital_allowance___new_capital_expenditure___control___nominal.BR">#REF!</definedName>
    <definedName name="Expensed_capital_allowance___new_capital_expenditure___control___nominal.WN">#REF!</definedName>
    <definedName name="Expensed_capital_allowance___new_capital_expenditure___control___nominal.WR">#REF!</definedName>
    <definedName name="Expensed_capital_allowance___new_capital_expenditure___control___nominal.WWN">#REF!</definedName>
    <definedName name="Expired" hidden="1">FALSE</definedName>
    <definedName name="Export_NGasCHP_Admin">#REF!</definedName>
    <definedName name="Export_NGasCHP_Drink">#REF!</definedName>
    <definedName name="Export_NGasCHP_Sewage">#REF!</definedName>
    <definedName name="F" localSheetId="5">{"bal",#N/A,FALSE,"working papers";"income",#N/A,FALSE,"working papers"}</definedName>
    <definedName name="F">{"bal",#N/A,FALSE,"working papers";"income",#N/A,FALSE,"working papers"}</definedName>
    <definedName name="fdraf" localSheetId="5">{"bal",#N/A,FALSE,"working papers";"income",#N/A,FALSE,"working papers"}</definedName>
    <definedName name="fdraf">{"bal",#N/A,FALSE,"working papers";"income",#N/A,FALSE,"working papers"}</definedName>
    <definedName name="Fdraft" localSheetId="5">{"bal",#N/A,FALSE,"working papers";"income",#N/A,FALSE,"working papers"}</definedName>
    <definedName name="Fdraft">{"bal",#N/A,FALSE,"working papers";"income",#N/A,FALSE,"working papers"}</definedName>
    <definedName name="fe">#REF!</definedName>
    <definedName name="Ferry_RoPax_Pass_CO2">#REF!</definedName>
    <definedName name="Ferry_RoPax_Pass_km">#REF!</definedName>
    <definedName name="fewrew">#REF!</definedName>
    <definedName name="FFO_less_dividends_declared___Appointee___nominal">#REF!</definedName>
    <definedName name="file_LTDS">#REF!</definedName>
    <definedName name="file_LTDS_2nd">#REF!</definedName>
    <definedName name="file_totex">#REF!</definedName>
    <definedName name="Final_2003_04_Income_Apportioned_Use_May_onwards">#REF!</definedName>
    <definedName name="Final_allowed_revenue__deflated_using_Nov_Nov_CPI_H______control___real.ADDN1">#REF!</definedName>
    <definedName name="Final_allowed_revenue__deflated_using_Nov_Nov_CPI_H______control___real.ADDN2">#REF!</definedName>
    <definedName name="Final_allowed_revenue__deflated_using_Nov_Nov_CPI_H______control___real.BR">#REF!</definedName>
    <definedName name="Final_allowed_revenue__deflated_using_Nov_Nov_CPI_H______control___real.WN">#REF!</definedName>
    <definedName name="Final_allowed_revenue__deflated_using_Nov_Nov_CPI_H______control___real.WR">#REF!</definedName>
    <definedName name="Final_allowed_revenue__deflated_using_Nov_Nov_CPI_H______control___real.WWN">#REF!</definedName>
    <definedName name="Final_allowed_revenue_percentage__deflated_using_Nov_Nov_CPI_H______control.ADDN1">#REF!</definedName>
    <definedName name="Final_allowed_revenue_percentage__deflated_using_Nov_Nov_CPI_H______control.ADDN2">#REF!</definedName>
    <definedName name="Final_allowed_revenue_percentage__deflated_using_Nov_Nov_CPI_H______control.BR">#REF!</definedName>
    <definedName name="Final_allowed_revenue_percentage__deflated_using_Nov_Nov_CPI_H______control.WN">#REF!</definedName>
    <definedName name="Final_allowed_revenue_percentage__deflated_using_Nov_Nov_CPI_H______control.WR">#REF!</definedName>
    <definedName name="Final_allowed_revenue_percentage__deflated_using_Nov_Nov_CPI_H______control.WWN">#REF!</definedName>
    <definedName name="Finance_lease_depreciation___Wholesale___nominal">#REF!</definedName>
    <definedName name="Financial_year_end_month">#REF!</definedName>
    <definedName name="FinancialIndicators">#REF!</definedName>
    <definedName name="FinancialIndicators_Enable">#REF!</definedName>
    <definedName name="FinancialIndicators_Headings">#REF!</definedName>
    <definedName name="FinancialIndicators_Max">#REF!</definedName>
    <definedName name="FinancialIndicators_Min">#REF!</definedName>
    <definedName name="FinancialIndicators_Tolerance">#REF!</definedName>
    <definedName name="FinPayts">#REF!</definedName>
    <definedName name="FinRate">#REF!</definedName>
    <definedName name="FinStat___BS___Appointee___check">#REF!</definedName>
    <definedName name="FinStat___BS___Appointee___check_overall">#REF!</definedName>
    <definedName name="FinStat___BS___Control___check.ADDN1">#REF!</definedName>
    <definedName name="FinStat___BS___Control___check.ADDN2">#REF!</definedName>
    <definedName name="FinStat___BS___Control___check.BR">#REF!</definedName>
    <definedName name="FinStat___BS___Control___check.WN">#REF!</definedName>
    <definedName name="FinStat___BS___Control___check.WR">#REF!</definedName>
    <definedName name="FinStat___BS___Control___check.WWN">#REF!</definedName>
    <definedName name="FinStat___BS___Control___check_overall.ADDN1">#REF!</definedName>
    <definedName name="FinStat___BS___Control___check_overall.ADDN2">#REF!</definedName>
    <definedName name="FinStat___BS___Control___check_overall.BR">#REF!</definedName>
    <definedName name="FinStat___BS___Control___check_overall.WN">#REF!</definedName>
    <definedName name="FinStat___BS___Control___check_overall.WR">#REF!</definedName>
    <definedName name="FinStat___BS___Control___check_overall.WWN">#REF!</definedName>
    <definedName name="FinStat___BS___Retail___check">#REF!</definedName>
    <definedName name="FinStat___BS___Retail___check_overall">#REF!</definedName>
    <definedName name="FinStat___BS___Retail_Business___check">#REF!</definedName>
    <definedName name="FinStat___BS___Retail_Business___check_overall">#REF!</definedName>
    <definedName name="FinStat___BS___Retail_Residential___check">#REF!</definedName>
    <definedName name="FinStat___BS___Retail_Residential___check_overall">#REF!</definedName>
    <definedName name="FinStat___BS___Wholesale___check">#REF!</definedName>
    <definedName name="FinStat___BS___Wholesale___check_overall">#REF!</definedName>
    <definedName name="FinStat___BS_NCA_not_negative___Appointee___check">#REF!</definedName>
    <definedName name="FinStat___BS_NCA_not_negative___Appointee___check_overall">#REF!</definedName>
    <definedName name="FinStat___BS_NCA_not_negative___Control___check.ADDN1">#REF!</definedName>
    <definedName name="FinStat___BS_NCA_not_negative___Control___check.ADDN2">#REF!</definedName>
    <definedName name="FinStat___BS_NCA_not_negative___Control___check.BR">#REF!</definedName>
    <definedName name="FinStat___BS_NCA_not_negative___Control___check.WN">#REF!</definedName>
    <definedName name="FinStat___BS_NCA_not_negative___Control___check.WR">#REF!</definedName>
    <definedName name="FinStat___BS_NCA_not_negative___Control___check.WWN">#REF!</definedName>
    <definedName name="FinStat___BS_NCA_not_negative___Control___check_overall.ADDN1">#REF!</definedName>
    <definedName name="FinStat___BS_NCA_not_negative___Control___check_overall.ADDN2">#REF!</definedName>
    <definedName name="FinStat___BS_NCA_not_negative___Control___check_overall.BR">#REF!</definedName>
    <definedName name="FinStat___BS_NCA_not_negative___Control___check_overall.WN">#REF!</definedName>
    <definedName name="FinStat___BS_NCA_not_negative___Control___check_overall.WR">#REF!</definedName>
    <definedName name="FinStat___BS_NCA_not_negative___Control___check_overall.WWN">#REF!</definedName>
    <definedName name="FinStat___BS_Total_assets_not_negative___Retail_Business___check">#REF!</definedName>
    <definedName name="FinStat___BS_Total_assets_not_negative___Retail_Business___check_overall">#REF!</definedName>
    <definedName name="FinStat___BS_Total_assets_not_negative___Retail_Residential___check">#REF!</definedName>
    <definedName name="FinStat___BS_Total_assets_not_negative___Retail_Residential___check_overall">#REF!</definedName>
    <definedName name="FinStat___CF___Appointee___check">#REF!</definedName>
    <definedName name="FinStat___CF___Appointee___check_overall">#REF!</definedName>
    <definedName name="FinStat___CF___Control___check.ADDN1">#REF!</definedName>
    <definedName name="FinStat___CF___Control___check.ADDN2">#REF!</definedName>
    <definedName name="FinStat___CF___Control___check.BR">#REF!</definedName>
    <definedName name="FinStat___CF___Control___check.WN">#REF!</definedName>
    <definedName name="FinStat___CF___Control___check.WR">#REF!</definedName>
    <definedName name="FinStat___CF___Control___check.WWN">#REF!</definedName>
    <definedName name="FinStat___CF___Control___check_overall.ADDN1">#REF!</definedName>
    <definedName name="FinStat___CF___Control___check_overall.ADDN2">#REF!</definedName>
    <definedName name="FinStat___CF___Control___check_overall.BR">#REF!</definedName>
    <definedName name="FinStat___CF___Control___check_overall.WN">#REF!</definedName>
    <definedName name="FinStat___CF___Control___check_overall.WR">#REF!</definedName>
    <definedName name="FinStat___CF___Control___check_overall.WWN">#REF!</definedName>
    <definedName name="FinStat___CF___Retail___check">#REF!</definedName>
    <definedName name="FinStat___CF___Retail___check_overall">#REF!</definedName>
    <definedName name="FinStat___CF___Retail_Business___check">#REF!</definedName>
    <definedName name="FinStat___CF___Retail_Business___check_overall">#REF!</definedName>
    <definedName name="FinStat___CF___Retail_Residential___check">#REF!</definedName>
    <definedName name="FinStat___CF___Retail_Residential___check_overall">#REF!</definedName>
    <definedName name="FinStat___CF___Wholesale___check">#REF!</definedName>
    <definedName name="FinStat___CF___Wholesale___check_overall">#REF!</definedName>
    <definedName name="FinStat___PL___Appointee___check">#REF!</definedName>
    <definedName name="FinStat___PL___Appointee___check_overall">#REF!</definedName>
    <definedName name="FinStat___PL___Control___check.ADDN1">#REF!</definedName>
    <definedName name="FinStat___PL___Control___check.ADDN2">#REF!</definedName>
    <definedName name="FinStat___PL___Control___check.BR">#REF!</definedName>
    <definedName name="FinStat___PL___Control___check.WN">#REF!</definedName>
    <definedName name="FinStat___PL___Control___check.WR">#REF!</definedName>
    <definedName name="FinStat___PL___Control___check.WWN">#REF!</definedName>
    <definedName name="FinStat___PL___Control___check_overall.ADDN1">#REF!</definedName>
    <definedName name="FinStat___PL___Control___check_overall.ADDN2">#REF!</definedName>
    <definedName name="FinStat___PL___Control___check_overall.BR">#REF!</definedName>
    <definedName name="FinStat___PL___Control___check_overall.WN">#REF!</definedName>
    <definedName name="FinStat___PL___Control___check_overall.WR">#REF!</definedName>
    <definedName name="FinStat___PL___Control___check_overall.WWN">#REF!</definedName>
    <definedName name="FinStat___PL___Retail___check">#REF!</definedName>
    <definedName name="FinStat___PL___Retail___check_overall">#REF!</definedName>
    <definedName name="FinStat___PL___Retail_Business___check">#REF!</definedName>
    <definedName name="FinStat___PL___Retail_Business___check_overall">#REF!</definedName>
    <definedName name="FinStat___PL___Retail_Residential___check">#REF!</definedName>
    <definedName name="FinStat___PL___Retail_Residential___check_overall">#REF!</definedName>
    <definedName name="FinStat___PL___Wholesale___check">#REF!</definedName>
    <definedName name="FinStat___PL___Wholesale___check_overall">#REF!</definedName>
    <definedName name="FinTerm">#REF!</definedName>
    <definedName name="First_post_forecast_period_flag">#REF!</definedName>
    <definedName name="FirstQuinquennium">#REF!</definedName>
    <definedName name="FirstRow">#REF!</definedName>
    <definedName name="FirstTime">#REF!</definedName>
    <definedName name="Fixed_asset_balance___Business___nominal">#REF!</definedName>
    <definedName name="Fixed_asset_balance___Business___nominal.BEG">#REF!</definedName>
    <definedName name="Fixed_asset_balance___Residential___nominal">#REF!</definedName>
    <definedName name="Fixed_asset_balance___Residential___nominal.BEG">#REF!</definedName>
    <definedName name="Fixed_asset_balance___Wholesale___nominal">#REF!</definedName>
    <definedName name="Fixed_asset_depreciation___Wholesale___nominal">#REF!</definedName>
    <definedName name="Fixed_asset_ongoing_capex___Wholesale___nominal">#REF!</definedName>
    <definedName name="Fixed_asset_ongoing_capex___Wholesale___nominal.NEG">#REF!</definedName>
    <definedName name="Fixed_Assets_balance___Appointee___nominal">#REF!</definedName>
    <definedName name="Fixed_rate_debt___nominal.ADDN1">#REF!</definedName>
    <definedName name="Fixed_rate_debt___nominal.ADDN1.BEG">#REF!</definedName>
    <definedName name="Fixed_rate_debt___nominal.ADDN2">#REF!</definedName>
    <definedName name="Fixed_rate_debt___nominal.ADDN2.BEG">#REF!</definedName>
    <definedName name="Fixed_rate_debt___nominal.BR">#REF!</definedName>
    <definedName name="Fixed_rate_debt___nominal.BR.BEG">#REF!</definedName>
    <definedName name="Fixed_rate_debt___nominal.WN">#REF!</definedName>
    <definedName name="Fixed_rate_debt___nominal.WN.BEG">#REF!</definedName>
    <definedName name="Fixed_rate_debt___nominal.WR">#REF!</definedName>
    <definedName name="Fixed_rate_debt___nominal.WR.BEG">#REF!</definedName>
    <definedName name="Fixed_rate_debt___nominal.WWN">#REF!</definedName>
    <definedName name="Fixed_rate_debt___nominal.WWN.BEG">#REF!</definedName>
    <definedName name="Fixed_rate_debt_adjustments___nominal.ADDN1">#REF!</definedName>
    <definedName name="Fixed_rate_debt_adjustments___nominal.ADDN2">#REF!</definedName>
    <definedName name="Fixed_rate_debt_adjustments___nominal.BR">#REF!</definedName>
    <definedName name="Fixed_rate_debt_adjustments___nominal.WN">#REF!</definedName>
    <definedName name="Fixed_rate_debt_adjustments___nominal.WR">#REF!</definedName>
    <definedName name="Fixed_rate_debt_adjustments___nominal.WWN">#REF!</definedName>
    <definedName name="FLE">#REF!</definedName>
    <definedName name="FOLLOWING_YEAR">#REF!</definedName>
    <definedName name="Forecast_duration">#REF!</definedName>
    <definedName name="Forecast_end_period_flag">#REF!</definedName>
    <definedName name="Forecast_end_period_flag_date">#REF!</definedName>
    <definedName name="Forecast_period_flag">#REF!</definedName>
    <definedName name="Forecast_period_flag_total">#REF!</definedName>
    <definedName name="Forecast_start_date__first_day_of_financial_year_">#REF!</definedName>
    <definedName name="Forecast_start_period_flag">#REF!</definedName>
    <definedName name="Foutput" localSheetId="5" hidden="1">#REF!</definedName>
    <definedName name="Foutput" localSheetId="6" hidden="1">#REF!</definedName>
    <definedName name="Foutput" localSheetId="13" hidden="1">#REF!</definedName>
    <definedName name="Foutput" localSheetId="8" hidden="1">#REF!</definedName>
    <definedName name="Foutput" localSheetId="15" hidden="1">#REF!</definedName>
    <definedName name="Foutput" localSheetId="7" hidden="1">#REF!</definedName>
    <definedName name="Foutput" hidden="1">#REF!</definedName>
    <definedName name="Fraction_ozone_pure_O2">#REF!</definedName>
    <definedName name="Freight_Average_Van_CO2">#REF!</definedName>
    <definedName name="Freight_Average_Van_km">#REF!</definedName>
    <definedName name="Freight_Average_Van_Tonne_CO2">#REF!</definedName>
    <definedName name="Freight_Average_Van_Tonne_km">#REF!</definedName>
    <definedName name="Freight_Diesel_Van_CO2">#REF!</definedName>
    <definedName name="Freight_Diesel_Van_km">#REF!</definedName>
    <definedName name="Freight_Diesel_Van_Tonne_CO2">#REF!</definedName>
    <definedName name="Freight_Diesel_Van_Tonne_km">#REF!</definedName>
    <definedName name="Freight_LH_CO2">#REF!</definedName>
    <definedName name="Freight_LPG_CNG_Van_CO2">#REF!</definedName>
    <definedName name="Freight_LPG_CNG_Van_km">#REF!</definedName>
    <definedName name="Freight_LPG_CNG_Van_Tonne_CO2">#REF!</definedName>
    <definedName name="Freight_LPG_CNG_Van_Tonne_km">#REF!</definedName>
    <definedName name="Freight_Petrol_Van_CO2">#REF!</definedName>
    <definedName name="Freight_Petrol_Van_km">#REF!</definedName>
    <definedName name="Freight_Petrol_Van_Tonne_CO2">#REF!</definedName>
    <definedName name="Freight_Petrol_Van_Tonne_km">#REF!</definedName>
    <definedName name="Freight_Rail_CO2">#REF!</definedName>
    <definedName name="Freight_SH_CO2">#REF!</definedName>
    <definedName name="freq_m_1">#REF!</definedName>
    <definedName name="freq_m_2">#REF!</definedName>
    <definedName name="freq_m_3">#REF!</definedName>
    <definedName name="freq_y_1">#REF!</definedName>
    <definedName name="freq_y_2">#REF!</definedName>
    <definedName name="freq_y_3">#REF!</definedName>
    <definedName name="frequency_table">#REF!</definedName>
    <definedName name="fsdfffd" localSheetId="6" hidden="1">#REF!</definedName>
    <definedName name="fsdfffd" localSheetId="13" hidden="1">#REF!</definedName>
    <definedName name="fsdfffd" localSheetId="8" hidden="1">#REF!</definedName>
    <definedName name="fsdfffd" localSheetId="15" hidden="1">#REF!</definedName>
    <definedName name="fsdfffd" localSheetId="7" hidden="1">#REF!</definedName>
    <definedName name="fsdfffd" hidden="1">#REF!</definedName>
    <definedName name="fsdfsd" localSheetId="6" hidden="1">#REF!</definedName>
    <definedName name="fsdfsd" localSheetId="13" hidden="1">#REF!</definedName>
    <definedName name="fsdfsd" localSheetId="8" hidden="1">#REF!</definedName>
    <definedName name="fsdfsd" localSheetId="15" hidden="1">#REF!</definedName>
    <definedName name="fsdfsd" localSheetId="7" hidden="1">#REF!</definedName>
    <definedName name="fsdfsd" hidden="1">#REF!</definedName>
    <definedName name="fsfds" localSheetId="6" hidden="1">#REF!</definedName>
    <definedName name="fsfds" localSheetId="13" hidden="1">#REF!</definedName>
    <definedName name="fsfds" localSheetId="8" hidden="1">#REF!</definedName>
    <definedName name="fsfds" localSheetId="15" hidden="1">#REF!</definedName>
    <definedName name="fsfds" localSheetId="7" hidden="1">#REF!</definedName>
    <definedName name="fsfds" hidden="1">#REF!</definedName>
    <definedName name="fsfsd" localSheetId="6" hidden="1">#REF!</definedName>
    <definedName name="fsfsd" localSheetId="13" hidden="1">#REF!</definedName>
    <definedName name="fsfsd" localSheetId="8" hidden="1">#REF!</definedName>
    <definedName name="fsfsd" localSheetId="15" hidden="1">#REF!</definedName>
    <definedName name="fsfsd" localSheetId="7" hidden="1">#REF!</definedName>
    <definedName name="fsfsd" hidden="1">#REF!</definedName>
    <definedName name="Funds_from_operations___Appointee___nominal">#REF!</definedName>
    <definedName name="Funds_from_operations___control___nominal.ADDN1">#REF!</definedName>
    <definedName name="Funds_from_operations___control___nominal.ADDN2">#REF!</definedName>
    <definedName name="Funds_from_operations___control___nominal.BR">#REF!</definedName>
    <definedName name="Funds_from_operations___control___nominal.WN">#REF!</definedName>
    <definedName name="Funds_from_operations___control___nominal.WR">#REF!</definedName>
    <definedName name="Funds_from_operations___control___nominal.WWN">#REF!</definedName>
    <definedName name="Funds_from_operations___net_debt___Post_Fin_adj___Appointee">#REF!</definedName>
    <definedName name="Funds_from_operations___net_debt__Alternative____Appointee">#REF!</definedName>
    <definedName name="Funds_from_operations___net_debt__Alternative____Control.ADDN1">#REF!</definedName>
    <definedName name="Funds_from_operations___net_debt__Alternative____Control.ADDN2">#REF!</definedName>
    <definedName name="Funds_from_operations___net_debt__Alternative____Control.BR">#REF!</definedName>
    <definedName name="Funds_from_operations___net_debt__Alternative____Control.WN">#REF!</definedName>
    <definedName name="Funds_from_operations___net_debt__Alternative____Control.WR">#REF!</definedName>
    <definedName name="Funds_from_operations___net_debt__Alternative____Control.WWN">#REF!</definedName>
    <definedName name="Funds_from_operations___net_debt__Alternative____weighted_average___Appointee">#REF!</definedName>
    <definedName name="Funds_from_operations___net_debt__Ofwat____Appointee">#REF!</definedName>
    <definedName name="Funds_from_operations___net_debt__Ofwat____Control.ADDN1">#REF!</definedName>
    <definedName name="Funds_from_operations___net_debt__Ofwat____Control.ADDN2">#REF!</definedName>
    <definedName name="Funds_from_operations___net_debt__Ofwat____Control.BR">#REF!</definedName>
    <definedName name="Funds_from_operations___net_debt__Ofwat____Control.WN">#REF!</definedName>
    <definedName name="Funds_from_operations___net_debt__Ofwat____Control.WR">#REF!</definedName>
    <definedName name="Funds_from_operations___net_debt__Ofwat____Control.WWN">#REF!</definedName>
    <definedName name="Funds_from_operations___net_debt__Ofwat____Post_Fin_adj___Appointee">#REF!</definedName>
    <definedName name="Funds_from_operations___net_debt__Ofwat____weighted_average___Appointee">#REF!</definedName>
    <definedName name="Funds_from_operations___pre_interest___Appointee___nominal">#REF!</definedName>
    <definedName name="Funds_from_operations___pre_interest___less_RCV_run_off_and_excess_fast_money_and_IRE___Appointee___nominal">#REF!</definedName>
    <definedName name="Funds_from_operations___pre_interest___less_RCV_run_off_and_IRE_totex_adj___Appointee___nominal">#REF!</definedName>
    <definedName name="Funds_from_operations_pre_interest___control___nominal.ADDN1">#REF!</definedName>
    <definedName name="Funds_from_operations_pre_interest___control___nominal.ADDN2">#REF!</definedName>
    <definedName name="Funds_from_operations_pre_interest___control___nominal.BR">#REF!</definedName>
    <definedName name="Funds_from_operations_pre_interest___control___nominal.WN">#REF!</definedName>
    <definedName name="Funds_from_operations_pre_interest___control___nominal.WR">#REF!</definedName>
    <definedName name="Funds_from_operations_pre_interest___control___nominal.WWN">#REF!</definedName>
    <definedName name="FY_1">#REF!</definedName>
    <definedName name="FY_10">#REF!</definedName>
    <definedName name="FY_11">#REF!</definedName>
    <definedName name="FY_12">#REF!</definedName>
    <definedName name="FY_13">#REF!</definedName>
    <definedName name="FY_14">#REF!</definedName>
    <definedName name="FY_15">#REF!</definedName>
    <definedName name="FY_2">#REF!</definedName>
    <definedName name="FY_3">#REF!</definedName>
    <definedName name="FY_4">#REF!</definedName>
    <definedName name="FY_5">#REF!</definedName>
    <definedName name="FY_6">#REF!</definedName>
    <definedName name="FY_7">#REF!</definedName>
    <definedName name="FY_8">#REF!</definedName>
    <definedName name="FY_9">#REF!</definedName>
    <definedName name="g_kg_conversion">#REF!</definedName>
    <definedName name="gAPProgList">OFFSET(#REF!,0,#REF!,#REF!,1)</definedName>
    <definedName name="Gas_Oil_Admin">#REF!</definedName>
    <definedName name="Gas_Oil_Drink">#REF!</definedName>
    <definedName name="Gas_Oil_EF_CO2">#REF!</definedName>
    <definedName name="Gas_Oil_Sewage">#REF!</definedName>
    <definedName name="Gas_Oil_Sludge">#REF!</definedName>
    <definedName name="Gearing___Appointee">#REF!</definedName>
    <definedName name="Gearing___Control.ADDN1">#REF!</definedName>
    <definedName name="Gearing___Control.ADDN2">#REF!</definedName>
    <definedName name="Gearing___Control.BR">#REF!</definedName>
    <definedName name="Gearing___Control.WN">#REF!</definedName>
    <definedName name="Gearing___Control.WR">#REF!</definedName>
    <definedName name="Gearing___Control.WWN">#REF!</definedName>
    <definedName name="Gearing___Post_Fin_adj___Appointee">#REF!</definedName>
    <definedName name="Gearing___weighted_average___Appointee">#REF!</definedName>
    <definedName name="Gearing___Wholesale">#REF!</definedName>
    <definedName name="Gearing_over_100____check">#REF!</definedName>
    <definedName name="Gearing_over_100____check_overall">#REF!</definedName>
    <definedName name="General">#REF!</definedName>
    <definedName name="General1">#REF!</definedName>
    <definedName name="General2">#REF!</definedName>
    <definedName name="GEOG9703">#REF!</definedName>
    <definedName name="gfff" localSheetId="5" hidden="1">{"CHARGE",#N/A,FALSE,"401C11"}</definedName>
    <definedName name="gfff" localSheetId="6" hidden="1">{"CHARGE",#N/A,FALSE,"401C11"}</definedName>
    <definedName name="gfff" localSheetId="14" hidden="1">{"CHARGE",#N/A,FALSE,"401C11"}</definedName>
    <definedName name="gfff" localSheetId="13" hidden="1">{"CHARGE",#N/A,FALSE,"401C11"}</definedName>
    <definedName name="gfff" localSheetId="8" hidden="1">{"CHARGE",#N/A,FALSE,"401C11"}</definedName>
    <definedName name="gfff" localSheetId="15" hidden="1">{"CHARGE",#N/A,FALSE,"401C11"}</definedName>
    <definedName name="gfff" localSheetId="7" hidden="1">{"CHARGE",#N/A,FALSE,"401C11"}</definedName>
    <definedName name="gfff" localSheetId="4" hidden="1">{"CHARGE",#N/A,FALSE,"401C11"}</definedName>
    <definedName name="gfff" hidden="1">{"CHARGE",#N/A,FALSE,"401C11"}</definedName>
    <definedName name="GLOS">#REF!</definedName>
    <definedName name="GOHOME">#REF!</definedName>
    <definedName name="Grants_and_contributions_price_control___real___ADDN1">#REF!</definedName>
    <definedName name="Grants_and_contributions_price_control___real___ADDN2">#REF!</definedName>
    <definedName name="Grants_and_contributions_price_control___real___BR">#REF!</definedName>
    <definedName name="Grants_and_contributions_price_control___real___WN">#REF!</definedName>
    <definedName name="Grants_and_contributions_price_control___real___WR">#REF!</definedName>
    <definedName name="Grants_and_contributions_price_control___real___WWN">#REF!</definedName>
    <definedName name="Grants_and_contributions_taxable_on_receipt__and_its_amortisation___nominal.ADDN1">#REF!</definedName>
    <definedName name="Grants_and_contributions_taxable_on_receipt__and_its_amortisation___nominal.ADDN2">#REF!</definedName>
    <definedName name="Grants_and_contributions_taxable_on_receipt__and_its_amortisation___nominal.BR">#REF!</definedName>
    <definedName name="Grants_and_contributions_taxable_on_receipt__and_its_amortisation___nominal.WN">#REF!</definedName>
    <definedName name="Grants_and_contributions_taxable_on_receipt__and_its_amortisation___nominal.WR">#REF!</definedName>
    <definedName name="Grants_and_contributions_taxable_on_receipt__and_its_amortisation___nominal.WWN">#REF!</definedName>
    <definedName name="Grants_and_contributions_taxable_on_receipt__and_its_amortisation___Post_financeability___control___nominal.ADDN1">#REF!</definedName>
    <definedName name="Grants_and_contributions_taxable_on_receipt__and_its_amortisation___Post_financeability___control___nominal.ADDN2">#REF!</definedName>
    <definedName name="Grants_and_contributions_taxable_on_receipt__and_its_amortisation___Post_financeability___control___nominal.BR">#REF!</definedName>
    <definedName name="Grants_and_contributions_taxable_on_receipt__and_its_amortisation___Post_financeability___control___nominal.WN">#REF!</definedName>
    <definedName name="Grants_and_contributions_taxable_on_receipt__and_its_amortisation___Post_financeability___control___nominal.WR">#REF!</definedName>
    <definedName name="Grants_and_contributions_taxable_on_receipt__and_its_amortisation___Post_financeability___control___nominal.WWN">#REF!</definedName>
    <definedName name="Grants_and_contributions_taxable_on_receipt__and_its_amortisation___Wholesale___nominal">#REF!</definedName>
    <definedName name="Graph_IARC04">#REF!</definedName>
    <definedName name="Graph_IARC05">#REF!</definedName>
    <definedName name="Graph_Incidents04">#REF!</definedName>
    <definedName name="Graph_Incidents05">#REF!</definedName>
    <definedName name="Graph_meterAR1_4" localSheetId="5">#REF!</definedName>
    <definedName name="Graph_meterAR1_4">#REF!</definedName>
    <definedName name="Graph_Tideway04">#REF!</definedName>
    <definedName name="Graph_Tideway05">#REF!</definedName>
    <definedName name="Green_EF_CO2">#REF!</definedName>
    <definedName name="Green_Tariff">#REF!</definedName>
    <definedName name="Grid_Admin">#REF!</definedName>
    <definedName name="Grid_AMR">#REF!</definedName>
    <definedName name="Grid_Drink_Pump">#REF!</definedName>
    <definedName name="Grid_Drink_Treat">#REF!</definedName>
    <definedName name="Grid_EF_CO2">#REF!</definedName>
    <definedName name="Grid_EST">#REF!</definedName>
    <definedName name="Grid_HH">#REF!</definedName>
    <definedName name="Grid_MHH">#REF!</definedName>
    <definedName name="Grid_NAP">#REF!</definedName>
    <definedName name="Grid_NHH">#REF!</definedName>
    <definedName name="Grid_NHH_EST">#REF!</definedName>
    <definedName name="Grid_Sewage_Pump">#REF!</definedName>
    <definedName name="Grid_Sewage_Treat">#REF!</definedName>
    <definedName name="Grid_Sludge">#REF!</definedName>
    <definedName name="Grid_UMS">#REF!</definedName>
    <definedName name="Grid_UMS_Pseudo">#REF!</definedName>
    <definedName name="gross" localSheetId="5" hidden="1">{"GROSS",#N/A,FALSE,"401C11"}</definedName>
    <definedName name="gross" localSheetId="6" hidden="1">{"GROSS",#N/A,FALSE,"401C11"}</definedName>
    <definedName name="gross" localSheetId="14" hidden="1">{"GROSS",#N/A,FALSE,"401C11"}</definedName>
    <definedName name="gross" localSheetId="13" hidden="1">{"GROSS",#N/A,FALSE,"401C11"}</definedName>
    <definedName name="gross" localSheetId="8" hidden="1">{"GROSS",#N/A,FALSE,"401C11"}</definedName>
    <definedName name="gross" localSheetId="15" hidden="1">{"GROSS",#N/A,FALSE,"401C11"}</definedName>
    <definedName name="gross" localSheetId="7" hidden="1">{"GROSS",#N/A,FALSE,"401C11"}</definedName>
    <definedName name="gross" localSheetId="4" hidden="1">{"GROSS",#N/A,FALSE,"401C11"}</definedName>
    <definedName name="gross" hidden="1">{"GROSS",#N/A,FALSE,"401C11"}</definedName>
    <definedName name="Gross_capital_expenditure___nominal.ADDN1">#REF!</definedName>
    <definedName name="Gross_capital_expenditure___nominal.ADDN2">#REF!</definedName>
    <definedName name="Gross_capital_expenditure___nominal.BR">#REF!</definedName>
    <definedName name="Gross_capital_expenditure___nominal.WN">#REF!</definedName>
    <definedName name="Gross_capital_expenditure___nominal.WR">#REF!</definedName>
    <definedName name="Gross_capital_expenditure___nominal.WWN">#REF!</definedName>
    <definedName name="Gross_Operating_expenditure___nominal.ADDN1">#REF!</definedName>
    <definedName name="Gross_Operating_expenditure___nominal.ADDN2">#REF!</definedName>
    <definedName name="Gross_Operating_expenditure___nominal.BR">#REF!</definedName>
    <definedName name="Gross_Operating_expenditure___nominal.WN">#REF!</definedName>
    <definedName name="Gross_Operating_expenditure___nominal.WR">#REF!</definedName>
    <definedName name="Gross_Operating_expenditure___nominal.WWN">#REF!</definedName>
    <definedName name="gross1" localSheetId="5" hidden="1">{"GROSS",#N/A,FALSE,"401C11"}</definedName>
    <definedName name="gross1" localSheetId="6" hidden="1">{"GROSS",#N/A,FALSE,"401C11"}</definedName>
    <definedName name="gross1" localSheetId="14" hidden="1">{"GROSS",#N/A,FALSE,"401C11"}</definedName>
    <definedName name="gross1" localSheetId="13" hidden="1">{"GROSS",#N/A,FALSE,"401C11"}</definedName>
    <definedName name="gross1" localSheetId="8" hidden="1">{"GROSS",#N/A,FALSE,"401C11"}</definedName>
    <definedName name="gross1" localSheetId="15" hidden="1">{"GROSS",#N/A,FALSE,"401C11"}</definedName>
    <definedName name="gross1" localSheetId="7" hidden="1">{"GROSS",#N/A,FALSE,"401C11"}</definedName>
    <definedName name="gross1" localSheetId="4" hidden="1">{"GROSS",#N/A,FALSE,"401C11"}</definedName>
    <definedName name="gross1" hidden="1">{"GROSS",#N/A,FALSE,"401C11"}</definedName>
    <definedName name="GTR_MAN">#REF!</definedName>
    <definedName name="GWENT">#REF!</definedName>
    <definedName name="GWYNEDD">#REF!</definedName>
    <definedName name="HANTS">#REF!</definedName>
    <definedName name="hasdfjklhklj" localSheetId="5" hidden="1">{"NET",#N/A,FALSE,"401C11"}</definedName>
    <definedName name="hasdfjklhklj" localSheetId="6" hidden="1">{"NET",#N/A,FALSE,"401C11"}</definedName>
    <definedName name="hasdfjklhklj" localSheetId="14" hidden="1">{"NET",#N/A,FALSE,"401C11"}</definedName>
    <definedName name="hasdfjklhklj" localSheetId="13" hidden="1">{"NET",#N/A,FALSE,"401C11"}</definedName>
    <definedName name="hasdfjklhklj" localSheetId="8" hidden="1">{"NET",#N/A,FALSE,"401C11"}</definedName>
    <definedName name="hasdfjklhklj" localSheetId="15" hidden="1">{"NET",#N/A,FALSE,"401C11"}</definedName>
    <definedName name="hasdfjklhklj" localSheetId="7" hidden="1">{"NET",#N/A,FALSE,"401C11"}</definedName>
    <definedName name="hasdfjklhklj" localSheetId="4" hidden="1">{"NET",#N/A,FALSE,"401C11"}</definedName>
    <definedName name="hasdfjklhklj" hidden="1">{"NET",#N/A,FALSE,"401C11"}</definedName>
    <definedName name="HDDapr">#REF!</definedName>
    <definedName name="HdRm_Cats">OFFSET(#REF!,#REF!,0,#REF!,1)</definedName>
    <definedName name="HdRm_Elements">#REF!</definedName>
    <definedName name="heading_table">#REF!</definedName>
    <definedName name="Headings">#REF!</definedName>
    <definedName name="Headroom___Business___nominal">#REF!</definedName>
    <definedName name="Headroom___Residential___nominal">#REF!</definedName>
    <definedName name="Heat_CHP">#REF!</definedName>
    <definedName name="Heat_EF_CO2">#REF!</definedName>
    <definedName name="Heat_NGasCHP_Admin">#REF!</definedName>
    <definedName name="Heat_NGasCHP_Drink">#REF!</definedName>
    <definedName name="Heat_NGasCHP_Import">#REF!</definedName>
    <definedName name="Heat_NGasCHP_Sewage">#REF!</definedName>
    <definedName name="help" localSheetId="5" hidden="1">{"CHARGE",#N/A,FALSE,"401C11"}</definedName>
    <definedName name="help" localSheetId="6" hidden="1">{"CHARGE",#N/A,FALSE,"401C11"}</definedName>
    <definedName name="help" localSheetId="14" hidden="1">{"CHARGE",#N/A,FALSE,"401C11"}</definedName>
    <definedName name="help" localSheetId="13" hidden="1">{"CHARGE",#N/A,FALSE,"401C11"}</definedName>
    <definedName name="help" localSheetId="8" hidden="1">{"CHARGE",#N/A,FALSE,"401C11"}</definedName>
    <definedName name="help" localSheetId="15" hidden="1">{"CHARGE",#N/A,FALSE,"401C11"}</definedName>
    <definedName name="help" localSheetId="7" hidden="1">{"CHARGE",#N/A,FALSE,"401C11"}</definedName>
    <definedName name="help" localSheetId="4" hidden="1">{"CHARGE",#N/A,FALSE,"401C11"}</definedName>
    <definedName name="help" hidden="1">{"CHARGE",#N/A,FALSE,"401C11"}</definedName>
    <definedName name="HEREFORD_W">#REF!</definedName>
    <definedName name="HERTS">#REF!</definedName>
    <definedName name="HFC___125_CO2eq_GWP">#REF!</definedName>
    <definedName name="HFC___125_Weight">#REF!</definedName>
    <definedName name="HFC___134_CO2eq_GWP">#REF!</definedName>
    <definedName name="HFC___134_Weight">#REF!</definedName>
    <definedName name="HFC___134a_CO2eq_GWP">#REF!</definedName>
    <definedName name="HFC___134a_Weight">#REF!</definedName>
    <definedName name="HFC___143_CO2eq_GWP">#REF!</definedName>
    <definedName name="HFC___143_Weight">#REF!</definedName>
    <definedName name="HFC___143a_CO2eq_GWP">#REF!</definedName>
    <definedName name="HFC___143a_Weight">#REF!</definedName>
    <definedName name="HFC___152a_CO2eq_GWP">#REF!</definedName>
    <definedName name="HFC___152a_Weight">#REF!</definedName>
    <definedName name="HFC___227ea_CO2eq_GWP">#REF!</definedName>
    <definedName name="HFC___227ea_Weight">#REF!</definedName>
    <definedName name="HFC___23_CO2eq_GWP">#REF!</definedName>
    <definedName name="HFC___23_Weight">#REF!</definedName>
    <definedName name="HFC___236fa_CO2eq_GWP">#REF!</definedName>
    <definedName name="HFC___236fa_Weight">#REF!</definedName>
    <definedName name="HFC___245ca_CO2eq_GWP">#REF!</definedName>
    <definedName name="HFC___245ca_Weight">#REF!</definedName>
    <definedName name="HFC___32_CO2eq_GWP">#REF!</definedName>
    <definedName name="HFC___32_Weight">#REF!</definedName>
    <definedName name="HFC___41_CO2eq_GWP">#REF!</definedName>
    <definedName name="HFC___41_Weight">#REF!</definedName>
    <definedName name="HFC___43_CO2eq_GWP">#REF!</definedName>
    <definedName name="HFC___43_Weight">#REF!</definedName>
    <definedName name="hghghhj" localSheetId="5" hidden="1">{"CHARGE",#N/A,FALSE,"401C11"}</definedName>
    <definedName name="hghghhj" localSheetId="6" hidden="1">{"CHARGE",#N/A,FALSE,"401C11"}</definedName>
    <definedName name="hghghhj" localSheetId="14" hidden="1">{"CHARGE",#N/A,FALSE,"401C11"}</definedName>
    <definedName name="hghghhj" localSheetId="13" hidden="1">{"CHARGE",#N/A,FALSE,"401C11"}</definedName>
    <definedName name="hghghhj" localSheetId="8" hidden="1">{"CHARGE",#N/A,FALSE,"401C11"}</definedName>
    <definedName name="hghghhj" localSheetId="15" hidden="1">{"CHARGE",#N/A,FALSE,"401C11"}</definedName>
    <definedName name="hghghhj" localSheetId="7" hidden="1">{"CHARGE",#N/A,FALSE,"401C11"}</definedName>
    <definedName name="hghghhj" localSheetId="4" hidden="1">{"CHARGE",#N/A,FALSE,"401C11"}</definedName>
    <definedName name="hghghhj" hidden="1">{"CHARGE",#N/A,FALSE,"401C11"}</definedName>
    <definedName name="HOMER">#REF!</definedName>
    <definedName name="Households_connected___bill_module">#REF!</definedName>
    <definedName name="Households_connected_for_single_service___Bill_module">#REF!</definedName>
    <definedName name="Households_connected_for_water_and_sewerage____bill_module">#REF!</definedName>
    <definedName name="HTML_CodePage" hidden="1">1252</definedName>
    <definedName name="HTML_Control" localSheetId="5" hidden="1">{"'Trust by name'!$A$6:$E$350","'Trust by name'!$A$1:$D$348"}</definedName>
    <definedName name="HTML_Control" localSheetId="6" hidden="1">{"'Trust by name'!$A$6:$E$350","'Trust by name'!$A$1:$D$348"}</definedName>
    <definedName name="HTML_Control" localSheetId="14" hidden="1">{"'Trust by name'!$A$6:$E$350","'Trust by name'!$A$1:$D$348"}</definedName>
    <definedName name="HTML_Control" localSheetId="13" hidden="1">{"'Trust by name'!$A$6:$E$350","'Trust by name'!$A$1:$D$348"}</definedName>
    <definedName name="HTML_Control" localSheetId="8" hidden="1">{"'Trust by name'!$A$6:$E$350","'Trust by name'!$A$1:$D$348"}</definedName>
    <definedName name="HTML_Control" localSheetId="15" hidden="1">{"'Trust by name'!$A$6:$E$350","'Trust by name'!$A$1:$D$348"}</definedName>
    <definedName name="HTML_Control" localSheetId="7" hidden="1">{"'Trust by name'!$A$6:$E$350","'Trust by name'!$A$1:$D$348"}</definedName>
    <definedName name="HTML_Control" localSheetId="4" hidden="1">{"'Trust by name'!$A$6:$E$350","'Trust by name'!$A$1:$D$348"}</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HUMBERSIDE">#REF!</definedName>
    <definedName name="I_OF_WIGHT">#REF!</definedName>
    <definedName name="ILD_check__.ADDN1">#REF!</definedName>
    <definedName name="ILD_check__.ADDN2">#REF!</definedName>
    <definedName name="ILD_check__.BR">#REF!</definedName>
    <definedName name="ILD_check__.WN">#REF!</definedName>
    <definedName name="ILD_check__.WR">#REF!</definedName>
    <definedName name="ILD_check__.WWN">#REF!</definedName>
    <definedName name="Impact_of_re_profiling_of_allowed_revenue___nominal.ADDN1">#REF!</definedName>
    <definedName name="Impact_of_re_profiling_of_allowed_revenue___nominal.ADDN2">#REF!</definedName>
    <definedName name="Impact_of_re_profiling_of_allowed_revenue___nominal.BR">#REF!</definedName>
    <definedName name="Impact_of_re_profiling_of_allowed_revenue___nominal.WN">#REF!</definedName>
    <definedName name="Impact_of_re_profiling_of_allowed_revenue___nominal.WR">#REF!</definedName>
    <definedName name="Impact_of_re_profiling_of_allowed_revenue___nominal.WWN">#REF!</definedName>
    <definedName name="Impact_of_re_profiling_of_allowed_revenue___real.ADDN1">#REF!</definedName>
    <definedName name="Impact_of_re_profiling_of_allowed_revenue___real.ADDN2">#REF!</definedName>
    <definedName name="Impact_of_re_profiling_of_allowed_revenue___real.BR">#REF!</definedName>
    <definedName name="Impact_of_re_profiling_of_allowed_revenue___real.WN">#REF!</definedName>
    <definedName name="Impact_of_re_profiling_of_allowed_revenue___real.WR">#REF!</definedName>
    <definedName name="Impact_of_re_profiling_of_allowed_revenue___real.WWN">#REF!</definedName>
    <definedName name="Include_accumulated_depreciation_in_financial_model">#REF!</definedName>
    <definedName name="Income">#REF!</definedName>
    <definedName name="IncomeAll">#REF!</definedName>
    <definedName name="Incometemp">#REF!</definedName>
    <definedName name="Increase____decrease__in_cash___Appointee___nominal">#REF!</definedName>
    <definedName name="Index">#REF!</definedName>
    <definedName name="Index_linked_debt_indexation___Appointee___nominal">#REF!</definedName>
    <definedName name="Index_linked_debt_indexation___Appointee___nominal.NEG">#REF!</definedName>
    <definedName name="Index_linked_debt_indexation___wholesale___nominal">#REF!</definedName>
    <definedName name="Index_linked_debt_indexation___wholesale___nominal_POS">#REF!</definedName>
    <definedName name="Indexation_on_2020_25_RCV___nominal.ADDN1">#REF!</definedName>
    <definedName name="Indexation_on_2020_25_RCV___nominal.ADDN2">#REF!</definedName>
    <definedName name="Indexation_on_2020_25_RCV___nominal.BR">#REF!</definedName>
    <definedName name="Indexation_on_2020_25_RCV___nominal.WN">#REF!</definedName>
    <definedName name="Indexation_on_2020_25_RCV___nominal.WR">#REF!</definedName>
    <definedName name="Indexation_on_2020_25_RCV___nominal.WWN">#REF!</definedName>
    <definedName name="Indexation_on_Post_2025_RCV___nominal.ADDN1">#REF!</definedName>
    <definedName name="Indexation_on_Post_2025_RCV___nominal.ADDN2">#REF!</definedName>
    <definedName name="Indexation_on_Post_2025_RCV___nominal.BR">#REF!</definedName>
    <definedName name="Indexation_on_Post_2025_RCV___nominal.WN">#REF!</definedName>
    <definedName name="Indexation_on_Post_2025_RCV___nominal.WR">#REF!</definedName>
    <definedName name="Indexation_on_Post_2025_RCV___nominal.WWN">#REF!</definedName>
    <definedName name="Indexation_on_Pre_2020_RCV___nominal.ADDN1">#REF!</definedName>
    <definedName name="Indexation_on_Pre_2020_RCV___nominal.ADDN2">#REF!</definedName>
    <definedName name="Indexation_on_Pre_2020_RCV___nominal.BR">#REF!</definedName>
    <definedName name="Indexation_on_Pre_2020_RCV___nominal.WN">#REF!</definedName>
    <definedName name="Indexation_on_Pre_2020_RCV___nominal.WR">#REF!</definedName>
    <definedName name="Indexation_on_Pre_2020_RCV___nominal.WWN">#REF!</definedName>
    <definedName name="Indexation_on_RCV___nominal.ADDN1">#REF!</definedName>
    <definedName name="Indexation_on_RCV___nominal.ADDN2">#REF!</definedName>
    <definedName name="Indexation_on_RCV___nominal.BR">#REF!</definedName>
    <definedName name="Indexation_on_RCV___nominal.WN">#REF!</definedName>
    <definedName name="Indexation_on_RCV___nominal.WR">#REF!</definedName>
    <definedName name="Indexation_on_RCV___nominal.WWN">#REF!</definedName>
    <definedName name="Indexation_on_RCV___Wholesale___nominal">#REF!</definedName>
    <definedName name="INDICES">#REF!</definedName>
    <definedName name="IndustryAssumptionName">#REF!</definedName>
    <definedName name="Industrytransition">#REF!</definedName>
    <definedName name="INFRA">#REF!</definedName>
    <definedName name="Innovation___Water_efficiency_funding___real.ADDN1">#REF!</definedName>
    <definedName name="Innovation___Water_efficiency_funding___real.ADDN2">#REF!</definedName>
    <definedName name="Innovation___Water_efficiency_funding___real.BR">#REF!</definedName>
    <definedName name="Innovation___Water_efficiency_funding___real.WN">#REF!</definedName>
    <definedName name="Innovation___Water_efficiency_funding___real.WR">#REF!</definedName>
    <definedName name="Innovation___Water_efficiency_funding___real.WWN">#REF!</definedName>
    <definedName name="Input0">#REF!,#REF!,#REF!,#REF!,#REF!,#REF!,#REF!,#REF!,#REF!,#REF!,#REF!,#REF!,#REF!,#REF!,#REF!,#REF!</definedName>
    <definedName name="InputArea">#REF!</definedName>
    <definedName name="InputYears">#REF!</definedName>
    <definedName name="Intangible_asset_and_investments_balance___control___nominal.ADDN1">#REF!</definedName>
    <definedName name="Intangible_asset_and_investments_balance___control___nominal.ADDN1.BEG">#REF!</definedName>
    <definedName name="Intangible_asset_and_investments_balance___control___nominal.ADDN2">#REF!</definedName>
    <definedName name="Intangible_asset_and_investments_balance___control___nominal.ADDN2.BEG">#REF!</definedName>
    <definedName name="Intangible_asset_and_investments_balance___control___nominal.BR">#REF!</definedName>
    <definedName name="Intangible_asset_and_investments_balance___control___nominal.BR.BEG">#REF!</definedName>
    <definedName name="Intangible_asset_and_investments_balance___control___nominal.WN">#REF!</definedName>
    <definedName name="Intangible_asset_and_investments_balance___control___nominal.WN.BEG">#REF!</definedName>
    <definedName name="Intangible_asset_and_investments_balance___control___nominal.WR">#REF!</definedName>
    <definedName name="Intangible_asset_and_investments_balance___control___nominal.WR.BEG">#REF!</definedName>
    <definedName name="Intangible_asset_and_investments_balance___control___nominal.WWN">#REF!</definedName>
    <definedName name="Intangible_asset_and_investments_balance___control___nominal.WWN.BEG">#REF!</definedName>
    <definedName name="Intangible_asset_and_investments_balance___Wholesale___nominal">#REF!</definedName>
    <definedName name="Intangible_assets___investments_balance___Appointee___nominal">#REF!</definedName>
    <definedName name="Interest_associated_with_post_financeability_revenue___nominal.ADDN1">#REF!</definedName>
    <definedName name="Interest_associated_with_post_financeability_revenue___nominal.ADDN2">#REF!</definedName>
    <definedName name="Interest_associated_with_post_financeability_revenue___nominal.BR">#REF!</definedName>
    <definedName name="Interest_associated_with_post_financeability_revenue___nominal.WN">#REF!</definedName>
    <definedName name="Interest_associated_with_post_financeability_revenue___nominal.WR">#REF!</definedName>
    <definedName name="Interest_associated_with_post_financeability_revenue___nominal.WWN">#REF!</definedName>
    <definedName name="Interest_associated_with_post_financeability_tax_revenue___nominal.ADDN1">#REF!</definedName>
    <definedName name="Interest_associated_with_post_financeability_tax_revenue___nominal.ADDN2">#REF!</definedName>
    <definedName name="Interest_associated_with_post_financeability_tax_revenue___nominal.BR">#REF!</definedName>
    <definedName name="Interest_associated_with_post_financeability_tax_revenue___nominal.WN">#REF!</definedName>
    <definedName name="Interest_associated_with_post_financeability_tax_revenue___nominal.WR">#REF!</definedName>
    <definedName name="Interest_associated_with_post_financeability_tax_revenue___nominal.WWN">#REF!</definedName>
    <definedName name="Interest_associated_with_tax_opening_balance___nominal.ADDN1">#REF!</definedName>
    <definedName name="Interest_associated_with_tax_opening_balance___nominal.ADDN2">#REF!</definedName>
    <definedName name="Interest_associated_with_tax_opening_balance___nominal.BR">#REF!</definedName>
    <definedName name="Interest_associated_with_tax_opening_balance___nominal.WN">#REF!</definedName>
    <definedName name="Interest_associated_with_tax_opening_balance___nominal.WR">#REF!</definedName>
    <definedName name="Interest_associated_with_tax_opening_balance___nominal.WWN">#REF!</definedName>
    <definedName name="Interest_calculation_adjustment_for_mid_year_cashflows">#REF!</definedName>
    <definedName name="Interest_for_change_in_gearing___control___nominal.ADDN1">#REF!</definedName>
    <definedName name="Interest_for_change_in_gearing___control___nominal.ADDN2">#REF!</definedName>
    <definedName name="Interest_for_change_in_gearing___control___nominal.BR">#REF!</definedName>
    <definedName name="Interest_for_change_in_gearing___control___nominal.WN">#REF!</definedName>
    <definedName name="Interest_for_change_in_gearing___control___nominal.WR">#REF!</definedName>
    <definedName name="Interest_for_change_in_gearing___control___nominal.WWN">#REF!</definedName>
    <definedName name="Interest_income___expense__excl._indexation_of_index_linked_loans___Appointee___nominal">#REF!</definedName>
    <definedName name="Interest_income___expense__excl._indexation_of_index_linked_loans___Appointee___POS___nominal">#REF!</definedName>
    <definedName name="Interest_income___expense__excl._indexation_of_index_linked_loans___control___nominal.ADDN1">#REF!</definedName>
    <definedName name="Interest_income___expense__excl._indexation_of_index_linked_loans___control___nominal.ADDN2">#REF!</definedName>
    <definedName name="Interest_income___expense__excl._indexation_of_index_linked_loans___control___nominal.BR">#REF!</definedName>
    <definedName name="Interest_income___expense__excl._indexation_of_index_linked_loans___control___nominal.WN">#REF!</definedName>
    <definedName name="Interest_income___expense__excl._indexation_of_index_linked_loans___control___nominal.WR">#REF!</definedName>
    <definedName name="Interest_income___expense__excl._indexation_of_index_linked_loans___control___nominal.WWN">#REF!</definedName>
    <definedName name="Interest_income___expense__excl._indexation_of_index_linked_loans___control___POS___nominal.ADDN1">#REF!</definedName>
    <definedName name="Interest_income___expense__excl._indexation_of_index_linked_loans___control___POS___nominal.ADDN2">#REF!</definedName>
    <definedName name="Interest_income___expense__excl._indexation_of_index_linked_loans___control___POS___nominal.BR">#REF!</definedName>
    <definedName name="Interest_income___expense__excl._indexation_of_index_linked_loans___control___POS___nominal.WN">#REF!</definedName>
    <definedName name="Interest_income___expense__excl._indexation_of_index_linked_loans___control___POS___nominal.WR">#REF!</definedName>
    <definedName name="Interest_income___expense__excl._indexation_of_index_linked_loans___control___POS___nominal.WWN">#REF!</definedName>
    <definedName name="Interest_income___expense__excl._indexation_of_index_linked_loans___Retail___nominal">#REF!</definedName>
    <definedName name="Interest_income___expense__excl._indexation_of_index_linked_loans___wholesale">#REF!</definedName>
    <definedName name="Interest_income___expense__excl._indexation_of_index_linked_loans___Wholesale___nominal">#REF!</definedName>
    <definedName name="Interest_on_allowed_revenue_from_tax_charge___control___nominal.ADDN1">#REF!</definedName>
    <definedName name="Interest_on_allowed_revenue_from_tax_charge___control___nominal.ADDN2">#REF!</definedName>
    <definedName name="Interest_on_allowed_revenue_from_tax_charge___control___nominal.BR">#REF!</definedName>
    <definedName name="Interest_on_allowed_revenue_from_tax_charge___control___nominal.WN">#REF!</definedName>
    <definedName name="Interest_on_allowed_revenue_from_tax_charge___control___nominal.WR">#REF!</definedName>
    <definedName name="Interest_on_allowed_revenue_from_tax_charge___control___nominal.WWN">#REF!</definedName>
    <definedName name="Interest_on_cash_bf_and_cash_movement___control___nominal.ADDN1">#REF!</definedName>
    <definedName name="Interest_on_cash_bf_and_cash_movement___control___nominal.ADDN2">#REF!</definedName>
    <definedName name="Interest_on_cash_bf_and_cash_movement___control___nominal.BR">#REF!</definedName>
    <definedName name="Interest_on_cash_bf_and_cash_movement___control___nominal.WN">#REF!</definedName>
    <definedName name="Interest_on_cash_bf_and_cash_movement___control___nominal.WR">#REF!</definedName>
    <definedName name="Interest_on_cash_bf_and_cash_movement___control___nominal.WWN">#REF!</definedName>
    <definedName name="Interest_on_cash_bf_and_cash_movement___wholesale___nominal">#REF!</definedName>
    <definedName name="Interest_on_cash_bf_and_cash_movement_from_change_in_net_debt___control___nominal.ADDN1">#REF!</definedName>
    <definedName name="Interest_on_cash_bf_and_cash_movement_from_change_in_net_debt___control___nominal.ADDN2">#REF!</definedName>
    <definedName name="Interest_on_cash_bf_and_cash_movement_from_change_in_net_debt___control___nominal.BR">#REF!</definedName>
    <definedName name="Interest_on_cash_bf_and_cash_movement_from_change_in_net_debt___control___nominal.WN">#REF!</definedName>
    <definedName name="Interest_on_cash_bf_and_cash_movement_from_change_in_net_debt___control___nominal.WR">#REF!</definedName>
    <definedName name="Interest_on_cash_bf_and_cash_movement_from_change_in_net_debt___control___nominal.WWN">#REF!</definedName>
    <definedName name="Interest_on_cash_bf_and_cash_movement_from_dividend_effect___control___nominal.ADDN1">#REF!</definedName>
    <definedName name="Interest_on_cash_bf_and_cash_movement_from_dividend_effect___control___nominal.ADDN2">#REF!</definedName>
    <definedName name="Interest_on_cash_bf_and_cash_movement_from_dividend_effect___control___nominal.BR">#REF!</definedName>
    <definedName name="Interest_on_cash_bf_and_cash_movement_from_dividend_effect___control___nominal.WN">#REF!</definedName>
    <definedName name="Interest_on_cash_bf_and_cash_movement_from_dividend_effect___control___nominal.WR">#REF!</definedName>
    <definedName name="Interest_on_cash_bf_and_cash_movement_from_dividend_effect___control___nominal.WWN">#REF!</definedName>
    <definedName name="Interest_on_cash_bf_and_cash_movement_from_tax_effect___wholesale___nominal.ADDN1">#REF!</definedName>
    <definedName name="Interest_on_cash_bf_and_cash_movement_from_tax_effect___wholesale___nominal.ADDN2">#REF!</definedName>
    <definedName name="Interest_on_cash_bf_and_cash_movement_from_tax_effect___wholesale___nominal.BR">#REF!</definedName>
    <definedName name="Interest_on_cash_bf_and_cash_movement_from_tax_effect___wholesale___nominal.WN">#REF!</definedName>
    <definedName name="Interest_on_cash_bf_and_cash_movement_from_tax_effect___wholesale___nominal.WR">#REF!</definedName>
    <definedName name="Interest_on_cash_bf_and_cash_movement_from_tax_effect___wholesale___nominal.WWN">#REF!</definedName>
    <definedName name="Interest_on_cash_bf_and_cash_movement_from_tax_effect___wholesale___nominal___POS.ADDN1">#REF!</definedName>
    <definedName name="Interest_on_cash_bf_and_cash_movement_from_tax_effect___wholesale___nominal___POS.ADDN2">#REF!</definedName>
    <definedName name="Interest_on_cash_bf_and_cash_movement_from_tax_effect___wholesale___nominal___POS.BR">#REF!</definedName>
    <definedName name="Interest_on_cash_bf_and_cash_movement_from_tax_effect___wholesale___nominal___POS.WN">#REF!</definedName>
    <definedName name="Interest_on_cash_bf_and_cash_movement_from_tax_effect___wholesale___nominal___POS.WR">#REF!</definedName>
    <definedName name="Interest_on_cash_bf_and_cash_movement_from_tax_effect___wholesale___nominal___POS.WWN">#REF!</definedName>
    <definedName name="Interest_on_change_in_net_debt___control___nominal.ADDN1">#REF!</definedName>
    <definedName name="Interest_on_change_in_net_debt___control___nominal.ADDN2">#REF!</definedName>
    <definedName name="Interest_on_change_in_net_debt___control___nominal.BR">#REF!</definedName>
    <definedName name="Interest_on_change_in_net_debt___control___nominal.WN">#REF!</definedName>
    <definedName name="Interest_on_change_in_net_debt___control___nominal.WR">#REF!</definedName>
    <definedName name="Interest_on_change_in_net_debt___control___nominal.WWN">#REF!</definedName>
    <definedName name="Interest_on_change_in_net_debt_cash_balance___control___nominal.ADDN1">#REF!</definedName>
    <definedName name="Interest_on_change_in_net_debt_cash_balance___control___nominal.ADDN1.BEG">#REF!</definedName>
    <definedName name="Interest_on_change_in_net_debt_cash_balance___control___nominal.ADDN2">#REF!</definedName>
    <definedName name="Interest_on_change_in_net_debt_cash_balance___control___nominal.ADDN2.BEG">#REF!</definedName>
    <definedName name="Interest_on_change_in_net_debt_cash_balance___control___nominal.BR">#REF!</definedName>
    <definedName name="Interest_on_change_in_net_debt_cash_balance___control___nominal.BR.BEG">#REF!</definedName>
    <definedName name="Interest_on_change_in_net_debt_cash_balance___control___nominal.WN">#REF!</definedName>
    <definedName name="Interest_on_change_in_net_debt_cash_balance___control___nominal.WN.BEG">#REF!</definedName>
    <definedName name="Interest_on_change_in_net_debt_cash_balance___control___nominal.WR">#REF!</definedName>
    <definedName name="Interest_on_change_in_net_debt_cash_balance___control___nominal.WR.BEG">#REF!</definedName>
    <definedName name="Interest_on_change_in_net_debt_cash_balance___control___nominal.WWN">#REF!</definedName>
    <definedName name="Interest_on_change_in_net_debt_cash_balance___control___nominal.WWN.BEG">#REF!</definedName>
    <definedName name="Interest_on_fixed_rate_loans___control___nominal.ADDN1">#REF!</definedName>
    <definedName name="Interest_on_fixed_rate_loans___control___nominal.ADDN2">#REF!</definedName>
    <definedName name="Interest_on_fixed_rate_loans___control___nominal.BR">#REF!</definedName>
    <definedName name="Interest_on_fixed_rate_loans___control___nominal.WN">#REF!</definedName>
    <definedName name="Interest_on_fixed_rate_loans___control___nominal.WR">#REF!</definedName>
    <definedName name="Interest_on_fixed_rate_loans___control___nominal.WWN">#REF!</definedName>
    <definedName name="Interest_on_interim_dividend_from_growth_method__control___nominal.ADDN1">#REF!</definedName>
    <definedName name="Interest_on_interim_dividend_from_growth_method__control___nominal.ADDN2">#REF!</definedName>
    <definedName name="Interest_on_interim_dividend_from_growth_method__control___nominal.BR">#REF!</definedName>
    <definedName name="Interest_on_interim_dividend_from_growth_method__control___nominal.WN">#REF!</definedName>
    <definedName name="Interest_on_interim_dividend_from_growth_method__control___nominal.WR">#REF!</definedName>
    <definedName name="Interest_on_interim_dividend_from_growth_method__control___nominal.WWN">#REF!</definedName>
    <definedName name="Interest_rate___tax_charge_flag.ADDN1">#REF!</definedName>
    <definedName name="Interest_rate___tax_charge_flag.ADDN2">#REF!</definedName>
    <definedName name="Interest_rate___tax_charge_flag.BR">#REF!</definedName>
    <definedName name="Interest_rate___tax_charge_flag.WN">#REF!</definedName>
    <definedName name="Interest_rate___tax_charge_flag.WR">#REF!</definedName>
    <definedName name="Interest_rate___tax_charge_flag.WWN">#REF!</definedName>
    <definedName name="Interest_received__cost___for_Receivables_and_Retail_Service_Opex____Business___nominal">#REF!</definedName>
    <definedName name="Interest_received__cost___for_Receivables_and_Retail_Service_Opex____Residential___nominal">#REF!</definedName>
    <definedName name="Interim_dividend_paid___control___nominal.ADDN1">#REF!</definedName>
    <definedName name="Interim_dividend_paid___control___nominal.ADDN2">#REF!</definedName>
    <definedName name="Interim_dividend_paid___control___nominal.BR">#REF!</definedName>
    <definedName name="Interim_dividend_paid___control___nominal.WN">#REF!</definedName>
    <definedName name="Interim_dividend_paid___control___nominal.WR">#REF!</definedName>
    <definedName name="Interim_dividend_paid___control___nominal.WWN">#REF!</definedName>
    <definedName name="Internat_Rail_Pass_CO2">#REF!</definedName>
    <definedName name="Internat_Rail_Pass_km">#REF!</definedName>
    <definedName name="interpretation" localSheetId="5">#REF!</definedName>
    <definedName name="interpretation">#REF!</definedName>
    <definedName name="Intersited_JanFeb_2006">#REF!</definedName>
    <definedName name="Intersited_JanMar_2006">#REF!</definedName>
    <definedName name="Inventories_balance___Appointee___nominal">#REF!</definedName>
    <definedName name="Inventories_balance___Appointee___nominal.BEG">#REF!</definedName>
    <definedName name="Inventories_balance___Wholesale___nominal">#REF!</definedName>
    <definedName name="Investment_in_other_non_current_assets___Appointee___nominal">#REF!</definedName>
    <definedName name="IQ_CH">110000</definedName>
    <definedName name="IQ_CQ">5000</definedName>
    <definedName name="IQ_CY">10000</definedName>
    <definedName name="IQ_DAILY">500000</definedName>
    <definedName name="IQ_DNTM">700000</definedName>
    <definedName name="IQ_EXPENSE_CODE_">80019595006</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MTD">800000</definedName>
    <definedName name="IQ_NAMES_REVISION_DATE_">41366.3748958333</definedName>
    <definedName name="IQ_NTM">6000</definedName>
    <definedName name="IQ_QTD">750000</definedName>
    <definedName name="IQ_TODAY">0</definedName>
    <definedName name="IQ_WEEK">50000</definedName>
    <definedName name="IQ_YTD">3000</definedName>
    <definedName name="IQ_YTDMONTH">130000</definedName>
    <definedName name="IRCSC">#REF!</definedName>
    <definedName name="IRCSDD">#REF!</definedName>
    <definedName name="IRCSDT">#REF!</definedName>
    <definedName name="IRCST">#REF!</definedName>
    <definedName name="IRCTWD">#REF!</definedName>
    <definedName name="IRCWD">#REF!</definedName>
    <definedName name="IRCWR">#REF!</definedName>
    <definedName name="IRCWT">#REF!</definedName>
    <definedName name="IRE_Actuals">#REF!</definedName>
    <definedName name="IRE_totex_adjustment_for_ACICR__Ofwat____Appointee___real">#REF!</definedName>
    <definedName name="IRE_totex_adjustment_for_ACICR__Ofwat____nominal">#REF!</definedName>
    <definedName name="IREACT">#REF!</definedName>
    <definedName name="IREACT3">#REF!</definedName>
    <definedName name="IRECALC">#REF!</definedName>
    <definedName name="IRECALC2">#REF!</definedName>
    <definedName name="IRECALC3">#REF!</definedName>
    <definedName name="IREWD">#REF!</definedName>
    <definedName name="IREWD3">#REF!</definedName>
    <definedName name="ItemDataSectionEnd">#REF!</definedName>
    <definedName name="ItemDataSectionStart">#REF!</definedName>
    <definedName name="JFELL" localSheetId="6" hidden="1">#REF!</definedName>
    <definedName name="JFELL" localSheetId="13" hidden="1">#REF!</definedName>
    <definedName name="JFELL" localSheetId="8" hidden="1">#REF!</definedName>
    <definedName name="JFELL" localSheetId="15" hidden="1">#REF!</definedName>
    <definedName name="JFELL" localSheetId="7" hidden="1">#REF!</definedName>
    <definedName name="JFELL" hidden="1">#REF!</definedName>
    <definedName name="Joint_Retail_income___real">#REF!</definedName>
    <definedName name="JR_LAST_YEAR">#REF!</definedName>
    <definedName name="JR_REPORT_YEAR">#REF!</definedName>
    <definedName name="JR_YEAR_B4_LAST">#REF!</definedName>
    <definedName name="JR_YEAR_B5_LAST">#REF!</definedName>
    <definedName name="K_Decimal">#REF!</definedName>
    <definedName name="k_Month_In">#REF!</definedName>
    <definedName name="KENT">#REF!</definedName>
    <definedName name="Kerosene_Admin">#REF!</definedName>
    <definedName name="Kerosene_Drink">#REF!</definedName>
    <definedName name="Kerosene_EF_CO2">#REF!</definedName>
    <definedName name="Kerosene_Sewage">#REF!</definedName>
    <definedName name="Kerosene_Sludge">#REF!</definedName>
    <definedName name="KSIterationHeading">#REF!</definedName>
    <definedName name="KSolveIteration">#REF!</definedName>
    <definedName name="Label">#REF!</definedName>
    <definedName name="LANCS">#REF!</definedName>
    <definedName name="Landfill_Gas_Escape">#REF!</definedName>
    <definedName name="Large_Bulk_CO2">#REF!</definedName>
    <definedName name="Large_Bulk_Tonne_km">#REF!</definedName>
    <definedName name="Large_Bulk_Tonne_km_CO2">#REF!</definedName>
    <definedName name="Large_Bulk_TonneMiles">#REF!</definedName>
    <definedName name="Large_Cont_Vessel_Tonne_km">#REF!</definedName>
    <definedName name="Large_Cont_Vessel_Tonne_km_CO2">#REF!</definedName>
    <definedName name="Large_Diesel_CO2">#REF!</definedName>
    <definedName name="Large_Diesel_Miles">#REF!</definedName>
    <definedName name="Large_Hybrid_Miles">#REF!</definedName>
    <definedName name="Large_LPG_CNG_CO2">#REF!</definedName>
    <definedName name="Large_LPG_CNG_Miles">#REF!</definedName>
    <definedName name="Large_Mbike_CO2">#REF!</definedName>
    <definedName name="Large_Mbike_Miles">#REF!</definedName>
    <definedName name="Large_Petrol_CO2">#REF!</definedName>
    <definedName name="Large_Petrol_Hybrid_CO2">#REF!</definedName>
    <definedName name="Large_Petrol_Miles">#REF!</definedName>
    <definedName name="Large_RoPax_Ferry_Tonne_km">#REF!</definedName>
    <definedName name="Large_RoPax_Ferry_Tonne_km_CO2">#REF!</definedName>
    <definedName name="Large_Roro_CO2">#REF!</definedName>
    <definedName name="Large_Roro_TonneMiles">#REF!</definedName>
    <definedName name="Large_Tanker_CO2">#REF!</definedName>
    <definedName name="Large_Tanker_Tonne_km">#REF!</definedName>
    <definedName name="Large_Tanker_Tonne_km_CO2">#REF!</definedName>
    <definedName name="Large_Tanker_TonneMiles">#REF!</definedName>
    <definedName name="Last_pre_forecast_period_flag">#REF!</definedName>
    <definedName name="Last_pre_forecast_period_flag_date">#REF!</definedName>
    <definedName name="Last_year">#REF!</definedName>
    <definedName name="LastCodeRowRef">#REF!</definedName>
    <definedName name="LEAKAGE">#REF!</definedName>
    <definedName name="Leakage_WW">#REF!</definedName>
    <definedName name="LEICS">#REF!</definedName>
    <definedName name="Length_of_critical_sewer_by_LA">#REF!</definedName>
    <definedName name="LengthMains">#REF!</definedName>
    <definedName name="LH_Freight_Tonne_km">#REF!</definedName>
    <definedName name="LH_Freight_Tonne_km_CO2">#REF!</definedName>
    <definedName name="LH_Freight_TonneMiles">#REF!</definedName>
    <definedName name="LH_Passenger_km">#REF!</definedName>
    <definedName name="Liabilities___Appointee___nominal">#REF!</definedName>
    <definedName name="Light_Rail_Pass_CO2">#REF!</definedName>
    <definedName name="Light_Rail_Pass_km">#REF!</definedName>
    <definedName name="Light_Rail_Tram_Pass_CO2">#REF!</definedName>
    <definedName name="Light_Rail_Tram_Pass_km">#REF!</definedName>
    <definedName name="LINCS">#REF!</definedName>
    <definedName name="LMW">#REF!</definedName>
    <definedName name="Local_Bus_CO2">#REF!</definedName>
    <definedName name="Local_Bus_Pass_km">#REF!</definedName>
    <definedName name="LONDON">#REF!</definedName>
    <definedName name="London_Bus_CO2">#REF!</definedName>
    <definedName name="London_Bus_Pass_km">#REF!</definedName>
    <definedName name="LookActionPlanTargets">#REF!</definedName>
    <definedName name="LookSubline">#REF!</definedName>
    <definedName name="LPG_Admin">#REF!</definedName>
    <definedName name="LPG_CNG_Van_CO2">#REF!</definedName>
    <definedName name="LPG_CNG_Van_Miles">#REF!</definedName>
    <definedName name="LPG_Drink">#REF!</definedName>
    <definedName name="LPG_EF_CO2">#REF!</definedName>
    <definedName name="LPG_Sewage">#REF!</definedName>
    <definedName name="LPG_Sludge">#REF!</definedName>
    <definedName name="LPG_Transport_Freight">#REF!</definedName>
    <definedName name="LPG_Transport_Passenger">#REF!</definedName>
    <definedName name="lst_acronyms">#REF!</definedName>
    <definedName name="lst_all_companies">#REF!</definedName>
    <definedName name="lst_menus">#REF!</definedName>
    <definedName name="lst_reference">#REF!</definedName>
    <definedName name="lst_scenarios">#REF!</definedName>
    <definedName name="lu">#REF!</definedName>
    <definedName name="M_GLAM">#REF!</definedName>
    <definedName name="Managers">#REF!</definedName>
    <definedName name="MAP">#REF!</definedName>
    <definedName name="Margin_value__tariff_band___nominal.1">#REF!</definedName>
    <definedName name="Margin_value__tariff_band___nominal.2">#REF!</definedName>
    <definedName name="Margin_value__tariff_band___nominal.3">#REF!</definedName>
    <definedName name="maximo">#REF!</definedName>
    <definedName name="Measured_apportioned_revenue___business___nominal.ADDN1">#REF!</definedName>
    <definedName name="Measured_apportioned_revenue___business___nominal.ADDN2">#REF!</definedName>
    <definedName name="Measured_apportioned_revenue___business___nominal.BR">#REF!</definedName>
    <definedName name="Measured_apportioned_revenue___business___nominal.WN">#REF!</definedName>
    <definedName name="Measured_apportioned_revenue___business___nominal.WR">#REF!</definedName>
    <definedName name="Measured_apportioned_revenue___business___nominal.WWN">#REF!</definedName>
    <definedName name="Measured_apportioned_revenue___business___nominal_total">#REF!</definedName>
    <definedName name="Measured_apportioned_revenue___residential___nominal.ADDN1">#REF!</definedName>
    <definedName name="Measured_apportioned_revenue___residential___nominal.ADDN2">#REF!</definedName>
    <definedName name="Measured_apportioned_revenue___residential___nominal.BR">#REF!</definedName>
    <definedName name="Measured_apportioned_revenue___residential___nominal.WN">#REF!</definedName>
    <definedName name="Measured_apportioned_revenue___residential___nominal.WR">#REF!</definedName>
    <definedName name="Measured_apportioned_revenue___residential___nominal.WWN">#REF!</definedName>
    <definedName name="Measured_apportioned_revenue___residential___nominal_total">#REF!</definedName>
    <definedName name="Measured_dual_service_customer_service_revenue_inc_DPC_margin___post_financeability___real">#REF!</definedName>
    <definedName name="Measured_dual_service_customer_service_revenue_inc_DPC_margin___real">#REF!</definedName>
    <definedName name="Measured_income_accrual_balance___Business___nominal">#REF!</definedName>
    <definedName name="Measured_income_accrual_balance___Business___nominal.BEG">#REF!</definedName>
    <definedName name="Measured_income_accrual_balance___Residential___nominal">#REF!</definedName>
    <definedName name="Measured_income_accrual_balance___Residential___nominal.BEG">#REF!</definedName>
    <definedName name="Measured_income_accrual_balance___Retail___nominal">#REF!</definedName>
    <definedName name="Measured_income_accrual_target_balance___Business___nominal">#REF!</definedName>
    <definedName name="Measured_residential_retail_service_revenue___real">#REF!</definedName>
    <definedName name="Measured_residential_retail_service_revenue_for_debtor_days___nominal">#REF!</definedName>
    <definedName name="Measured_residential_retail_service_revenue_inc_DPC_margin___nominal">#REF!</definedName>
    <definedName name="Measured_residential_retail_service_revenue_inclusive_of_DPC_margin___real">#REF!</definedName>
    <definedName name="Measured_residential_retail_service_revenue_weighting">#REF!</definedName>
    <definedName name="Measured_sewerage_customer_service_revenue_inc_DPC_margin___post_financeability___real">#REF!</definedName>
    <definedName name="Measured_sewerage_customer_service_revenue_inc_DPC_margin___real">#REF!</definedName>
    <definedName name="Measured_water_customer_service_revenue_inc_DPC_margin___post_financeability___real">#REF!</definedName>
    <definedName name="Measured_water_customer_service_revenue_inc_DPC_margin___real">#REF!</definedName>
    <definedName name="Med_Diesel_CO2">#REF!</definedName>
    <definedName name="Med_Diesel_Miles">#REF!</definedName>
    <definedName name="Med_Hybrid_Miles">#REF!</definedName>
    <definedName name="Med_Mbike_CO2">#REF!</definedName>
    <definedName name="Med_Mbike_Miles">#REF!</definedName>
    <definedName name="Med_Petrol_CO2">#REF!</definedName>
    <definedName name="Med_Petrol_Hybrid_CO2">#REF!</definedName>
    <definedName name="Med_Petrol_Miles">#REF!</definedName>
    <definedName name="Medium_LPG_CNG_CO2">#REF!</definedName>
    <definedName name="Medium_LPG_CNG_Miles">#REF!</definedName>
    <definedName name="MERSEYSIDE">#REF!</definedName>
    <definedName name="miles_km_conversion">#REF!</definedName>
    <definedName name="misc">#REF!</definedName>
    <definedName name="MJW_EFF">#REF!</definedName>
    <definedName name="Model_column_total">#REF!</definedName>
    <definedName name="Model_period_end">#REF!</definedName>
    <definedName name="Model_period_start">#REF!</definedName>
    <definedName name="Modelling_period_check">#REF!</definedName>
    <definedName name="Modelling_period_check_overall">#REF!</definedName>
    <definedName name="Month">#REF!</definedName>
    <definedName name="Months_in_a_year">#REF!</definedName>
    <definedName name="Months_per_period">#REF!</definedName>
    <definedName name="Movement_in_advance_receipts___Business___nominal">#REF!</definedName>
    <definedName name="Movement_in_advance_receipts___Residential___nominal">#REF!</definedName>
    <definedName name="Movement_in_advance_receipts___Retail___nominal">#REF!</definedName>
    <definedName name="Movement_in_capex_creditor___Business___nominal">#REF!</definedName>
    <definedName name="Movement_in_capex_creditor___residential___nominal">#REF!</definedName>
    <definedName name="Movement_in_capex_creditor___Retail___nominal">#REF!</definedName>
    <definedName name="Movement_in_capex_creditors___control___nominal.ADDN1">#REF!</definedName>
    <definedName name="Movement_in_capex_creditors___control___nominal.ADDN2">#REF!</definedName>
    <definedName name="Movement_in_capex_creditors___control___nominal.BR">#REF!</definedName>
    <definedName name="Movement_in_capex_creditors___control___nominal.WN">#REF!</definedName>
    <definedName name="Movement_in_capex_creditors___control___nominal.WR">#REF!</definedName>
    <definedName name="Movement_in_capex_creditors___control___nominal.WWN">#REF!</definedName>
    <definedName name="Movement_in_creditors___Business___nominal">#REF!</definedName>
    <definedName name="Movement_in_creditors___Residential___nominal">#REF!</definedName>
    <definedName name="Movement_in_deferred_tax_provision___Appointee___nominal">#REF!</definedName>
    <definedName name="Movement_in_deferred_tax_provision___Calc___nominal">#REF!</definedName>
    <definedName name="Movement_in_deferred_tax_provision___check">#REF!</definedName>
    <definedName name="Movement_in_deferred_tax_provision___check_overall">#REF!</definedName>
    <definedName name="Movement_in_deferred_tax_provision___control.ADDN1">#REF!</definedName>
    <definedName name="Movement_in_deferred_tax_provision___control.ADDN2">#REF!</definedName>
    <definedName name="Movement_in_deferred_tax_provision___control.BR">#REF!</definedName>
    <definedName name="Movement_in_deferred_tax_provision___control.WN">#REF!</definedName>
    <definedName name="Movement_in_deferred_tax_provision___control.WR">#REF!</definedName>
    <definedName name="Movement_in_deferred_tax_provision___control.WWN">#REF!</definedName>
    <definedName name="Movement_in_deferred_tax_provision___post_financeability___control___nominal.ADDN1">#REF!</definedName>
    <definedName name="Movement_in_deferred_tax_provision___post_financeability___control___nominal.ADDN2">#REF!</definedName>
    <definedName name="Movement_in_deferred_tax_provision___post_financeability___control___nominal.BR">#REF!</definedName>
    <definedName name="Movement_in_deferred_tax_provision___post_financeability___control___nominal.WN">#REF!</definedName>
    <definedName name="Movement_in_deferred_tax_provision___post_financeability___control___nominal.WR">#REF!</definedName>
    <definedName name="Movement_in_deferred_tax_provision___post_financeability___control___nominal.WWN">#REF!</definedName>
    <definedName name="Movement_in_deferred_tax_provision___wholesale___nominal">#REF!</definedName>
    <definedName name="Movement_in_intangible_asset_and_investments___control___nominal.ADDN1">#REF!</definedName>
    <definedName name="Movement_in_intangible_asset_and_investments___control___nominal.ADDN1.NEG">#REF!</definedName>
    <definedName name="Movement_in_intangible_asset_and_investments___control___nominal.ADDN2">#REF!</definedName>
    <definedName name="Movement_in_intangible_asset_and_investments___control___nominal.ADDN2.NEG">#REF!</definedName>
    <definedName name="Movement_in_intangible_asset_and_investments___control___nominal.BR">#REF!</definedName>
    <definedName name="Movement_in_intangible_asset_and_investments___control___nominal.BR.NEG">#REF!</definedName>
    <definedName name="Movement_in_intangible_asset_and_investments___control___nominal.WN">#REF!</definedName>
    <definedName name="Movement_in_intangible_asset_and_investments___control___nominal.WN.NEG">#REF!</definedName>
    <definedName name="Movement_in_intangible_asset_and_investments___control___nominal.WR">#REF!</definedName>
    <definedName name="Movement_in_intangible_asset_and_investments___control___nominal.WR.NEG">#REF!</definedName>
    <definedName name="Movement_in_intangible_asset_and_investments___control___nominal.WWN">#REF!</definedName>
    <definedName name="Movement_in_intangible_asset_and_investments___control___nominal.WWN.NEG">#REF!</definedName>
    <definedName name="Movement_in_intangible_asset_and_investments___Wholesale___nominal">#REF!</definedName>
    <definedName name="Movement_in_intangible_asset_and_investments___Wholesale___nominal.NEG">#REF!</definedName>
    <definedName name="Movement_in_inventories___Appointee___nominal">#REF!</definedName>
    <definedName name="Movement_in_inventories___nominal___control.ADDN1">#REF!</definedName>
    <definedName name="Movement_in_inventories___nominal___control.ADDN2">#REF!</definedName>
    <definedName name="Movement_in_inventories___nominal___control.BR">#REF!</definedName>
    <definedName name="Movement_in_inventories___nominal___control.WN">#REF!</definedName>
    <definedName name="Movement_in_inventories___nominal___control.WR">#REF!</definedName>
    <definedName name="Movement_in_inventories___nominal___control.WWN">#REF!</definedName>
    <definedName name="Movement_in_inventories___Wholesale___nominal">#REF!</definedName>
    <definedName name="Movement_in_measured_income_accrual___Business___nominal">#REF!</definedName>
    <definedName name="Movement_in_measured_income_accrual___Residential___nominal">#REF!</definedName>
    <definedName name="Movement_in_measured_income_accrual___Retail___nominal">#REF!</definedName>
    <definedName name="Movement_in_other_creditors___control___nominal.ADDN1">#REF!</definedName>
    <definedName name="Movement_in_other_creditors___control___nominal.ADDN2">#REF!</definedName>
    <definedName name="Movement_in_other_creditors___control___nominal.BR">#REF!</definedName>
    <definedName name="Movement_in_other_creditors___control___nominal.WN">#REF!</definedName>
    <definedName name="Movement_in_other_creditors___control___nominal.WR">#REF!</definedName>
    <definedName name="Movement_in_other_creditors___control___nominal.WWN">#REF!</definedName>
    <definedName name="Movement_in_other_creditors___Wholesale___nominal">#REF!</definedName>
    <definedName name="Movement_in_other_debtors___control___nominal.ADDN1">#REF!</definedName>
    <definedName name="Movement_in_other_debtors___control___nominal.ADDN2">#REF!</definedName>
    <definedName name="Movement_in_other_debtors___control___nominal.BR">#REF!</definedName>
    <definedName name="Movement_in_other_debtors___control___nominal.WN">#REF!</definedName>
    <definedName name="Movement_in_other_debtors___control___nominal.WR">#REF!</definedName>
    <definedName name="Movement_in_other_debtors___control___nominal.WWN">#REF!</definedName>
    <definedName name="Movement_in_other_liabilities___Wholesale___nominal">#REF!</definedName>
    <definedName name="Movement_in_Pensions___control___nominal.ADDN1">#REF!</definedName>
    <definedName name="Movement_in_Pensions___control___nominal.ADDN1.NEG">#REF!</definedName>
    <definedName name="Movement_in_Pensions___control___nominal.ADDN2">#REF!</definedName>
    <definedName name="Movement_in_Pensions___control___nominal.ADDN2.NEG">#REF!</definedName>
    <definedName name="Movement_in_Pensions___control___nominal.BR">#REF!</definedName>
    <definedName name="Movement_in_Pensions___control___nominal.BR.NEG">#REF!</definedName>
    <definedName name="Movement_in_Pensions___control___nominal.WN">#REF!</definedName>
    <definedName name="Movement_in_Pensions___control___nominal.WN.NEG">#REF!</definedName>
    <definedName name="Movement_in_Pensions___control___nominal.WR">#REF!</definedName>
    <definedName name="Movement_in_Pensions___control___nominal.WR.NEG">#REF!</definedName>
    <definedName name="Movement_in_Pensions___control___nominal.WWN">#REF!</definedName>
    <definedName name="Movement_in_Pensions___control___nominal.WWN.NEG">#REF!</definedName>
    <definedName name="Movement_in_Pensions___Wholesale___nominal">#REF!</definedName>
    <definedName name="Movement_in_Pensions___Wholesale___nominal.NEG">#REF!</definedName>
    <definedName name="Movement_in_provisions___Wholesale___nominal">#REF!</definedName>
    <definedName name="Movement_in_retirement_benefit_asset____liability__balance___Business___nominal">#REF!</definedName>
    <definedName name="Movement_in_retirement_benefit_asset____liability__balance___Residential___nominal">#REF!</definedName>
    <definedName name="Movement_in_retirement_benefit_asset____liability__balance___Retail___nominal">#REF!</definedName>
    <definedName name="Movement_in_trade__capex_creditors_and_other_payables___Appointee___nominal">#REF!</definedName>
    <definedName name="Movement_in_trade_and_other_creditors___Business___nominal">#REF!</definedName>
    <definedName name="Movement_in_trade_and_other_creditors___Residential___nominal">#REF!</definedName>
    <definedName name="Movement_in_trade_and_other_receivables___Appointee___nominal">#REF!</definedName>
    <definedName name="Movement_in_trade_creditor___Retail___nominal">#REF!</definedName>
    <definedName name="Movement_in_trade_creditors___control___nominal.ADDN1">#REF!</definedName>
    <definedName name="Movement_in_trade_creditors___control___nominal.ADDN2">#REF!</definedName>
    <definedName name="Movement_in_trade_creditors___control___nominal.BR">#REF!</definedName>
    <definedName name="Movement_in_trade_creditors___control___nominal.WN">#REF!</definedName>
    <definedName name="Movement_in_trade_creditors___control___nominal.WR">#REF!</definedName>
    <definedName name="Movement_in_trade_creditors___control___nominal.WWN">#REF!</definedName>
    <definedName name="Movement_in_trade_debtor___Business___nominal">#REF!</definedName>
    <definedName name="Movement_in_trade_debtor___Residential___nominal">#REF!</definedName>
    <definedName name="Movement_in_trade_debtor___Retail___nominal">#REF!</definedName>
    <definedName name="Movement_in_trade_debtors___control___nominal.ADDN1">#REF!</definedName>
    <definedName name="Movement_in_trade_debtors___control___nominal.ADDN2">#REF!</definedName>
    <definedName name="Movement_in_trade_debtors___control___nominal.BR">#REF!</definedName>
    <definedName name="Movement_in_trade_debtors___control___nominal.WN">#REF!</definedName>
    <definedName name="Movement_in_trade_debtors___control___nominal.WR">#REF!</definedName>
    <definedName name="Movement_in_trade_debtors___control___nominal.WWN">#REF!</definedName>
    <definedName name="Movement_in_trade_debtors_and_other_receivables___control.ADDN1">#REF!</definedName>
    <definedName name="Movement_in_trade_debtors_and_other_receivables___control.ADDN2">#REF!</definedName>
    <definedName name="Movement_in_trade_debtors_and_other_receivables___control.BR">#REF!</definedName>
    <definedName name="Movement_in_trade_debtors_and_other_receivables___control.WN">#REF!</definedName>
    <definedName name="Movement_in_trade_debtors_and_other_receivables___control.WR">#REF!</definedName>
    <definedName name="Movement_in_trade_debtors_and_other_receivables___control.WWN">#REF!</definedName>
    <definedName name="Movement_in_trade_debtors_and_other_receivables___Wholesale___nominal">#REF!</definedName>
    <definedName name="Movement_in_wholesale_creditor___Business___nominal">#REF!</definedName>
    <definedName name="Movement_in_wholesale_creditor___Residential___nominal">#REF!</definedName>
    <definedName name="Movement_in_working_capital___control___nominal.ADDN1">#REF!</definedName>
    <definedName name="Movement_in_working_capital___control___nominal.ADDN2">#REF!</definedName>
    <definedName name="Movement_in_working_capital___control___nominal.BR">#REF!</definedName>
    <definedName name="Movement_in_working_capital___control___nominal.WN">#REF!</definedName>
    <definedName name="Movement_in_working_capital___control___nominal.WR">#REF!</definedName>
    <definedName name="Movement_in_working_capital___control___nominal.WWN">#REF!</definedName>
    <definedName name="Movement_in_working_capital___trade__capex_and_other_creditors___control___nominal.ADDN1">#REF!</definedName>
    <definedName name="Movement_in_working_capital___trade__capex_and_other_creditors___control___nominal.ADDN2">#REF!</definedName>
    <definedName name="Movement_in_working_capital___trade__capex_and_other_creditors___control___nominal.BR">#REF!</definedName>
    <definedName name="Movement_in_working_capital___trade__capex_and_other_creditors___control___nominal.WN">#REF!</definedName>
    <definedName name="Movement_in_working_capital___trade__capex_and_other_creditors___control___nominal.WR">#REF!</definedName>
    <definedName name="Movement_in_working_capital___trade__capex_and_other_creditors___control___nominal.WWN">#REF!</definedName>
    <definedName name="Movement_in_working_capital___trade__capex_and_other_creditors___Wholesale___nominal">#REF!</definedName>
    <definedName name="mQgBC">OFFSET(#REF!,0,#REF!,1,#REF!)</definedName>
    <definedName name="mQgLabels">OFFSET(#REF!,0,#REF!,2,#REF!)</definedName>
    <definedName name="N_A_H">#REF!</definedName>
    <definedName name="N_A_M">#REF!</definedName>
    <definedName name="N_AW_H">#REF!</definedName>
    <definedName name="N_AW_L">#REF!</definedName>
    <definedName name="N_AW_M">#REF!</definedName>
    <definedName name="N_DS_AD">#REF!</definedName>
    <definedName name="N_DS_APD">#REF!</definedName>
    <definedName name="N_DS_Comp">#REF!</definedName>
    <definedName name="N_DS_Limed">#REF!</definedName>
    <definedName name="N_DS_Raw">#REF!</definedName>
    <definedName name="N_DS_Sludge">#REF!</definedName>
    <definedName name="N_DS_THP">#REF!</definedName>
    <definedName name="N_E">#REF!</definedName>
    <definedName name="N_G">#REF!</definedName>
    <definedName name="N_YORKS">#REF!</definedName>
    <definedName name="N2O_CO2eq_GWP">#REF!</definedName>
    <definedName name="N2O_N_N2O_conversion">#REF!</definedName>
    <definedName name="name">#REF!</definedName>
    <definedName name="name_table">#REF!</definedName>
    <definedName name="Nat_Rail_Pass_CO2">#REF!</definedName>
    <definedName name="Nat_Rail_Pass_km">#REF!</definedName>
    <definedName name="Negative_tax_calculated___nominal.ADDN1">#REF!</definedName>
    <definedName name="Negative_tax_calculated___nominal.ADDN2">#REF!</definedName>
    <definedName name="Negative_tax_calculated___nominal.BR">#REF!</definedName>
    <definedName name="Negative_tax_calculated___nominal.WN">#REF!</definedName>
    <definedName name="Negative_tax_calculated___nominal.WR">#REF!</definedName>
    <definedName name="Negative_tax_calculated___nominal.WWN">#REF!</definedName>
    <definedName name="Negative_tax_calculated___post_financeability___nominal.ADDN1">#REF!</definedName>
    <definedName name="Negative_tax_calculated___post_financeability___nominal.ADDN2">#REF!</definedName>
    <definedName name="Negative_tax_calculated___post_financeability___nominal.BR">#REF!</definedName>
    <definedName name="Negative_tax_calculated___post_financeability___nominal.WN">#REF!</definedName>
    <definedName name="Negative_tax_calculated___post_financeability___nominal.WR">#REF!</definedName>
    <definedName name="Negative_tax_calculated___post_financeability___nominal.WWN">#REF!</definedName>
    <definedName name="NESapr">#REF!</definedName>
    <definedName name="NESBPinputs">#REF!</definedName>
    <definedName name="NESBPtrans">#REF!</definedName>
    <definedName name="NEStransition">#REF!</definedName>
    <definedName name="Net_assets___Appointee___nominal">#REF!</definedName>
    <definedName name="Net_assets___control___nominal.ADDN1">#REF!</definedName>
    <definedName name="Net_assets___control___nominal.ADDN2">#REF!</definedName>
    <definedName name="Net_assets___control___nominal.BR">#REF!</definedName>
    <definedName name="Net_assets___control___nominal.WN">#REF!</definedName>
    <definedName name="Net_assets___control___nominal.WR">#REF!</definedName>
    <definedName name="Net_assets___control___nominal.WWN">#REF!</definedName>
    <definedName name="Net_assets___Retail___nominal">#REF!</definedName>
    <definedName name="Net_assets___Wholesale___nominal">#REF!</definedName>
    <definedName name="Net_assets_before_deferred_tax___Appointee___nominal">#REF!</definedName>
    <definedName name="Net_assets_before_deferred_tax___Wholesale___nominal">#REF!</definedName>
    <definedName name="Net_assets_before_deferred_tax__control___nominal.ADDN1">#REF!</definedName>
    <definedName name="Net_assets_before_deferred_tax__control___nominal.ADDN2">#REF!</definedName>
    <definedName name="Net_assets_before_deferred_tax__control___nominal.BR">#REF!</definedName>
    <definedName name="Net_assets_before_deferred_tax__control___nominal.WN">#REF!</definedName>
    <definedName name="Net_assets_before_deferred_tax__control___nominal.WR">#REF!</definedName>
    <definedName name="Net_assets_before_deferred_tax__control___nominal.WWN">#REF!</definedName>
    <definedName name="Net_cash_flow___Business___nominal">#REF!</definedName>
    <definedName name="Net_cash_flow___Residential___nominal">#REF!</definedName>
    <definedName name="Net_cash_flow__excl._interest_received____cost_____Business___nominal">#REF!</definedName>
    <definedName name="Net_cash_flow__excl._interest_received____cost_____Residential___nominal">#REF!</definedName>
    <definedName name="Net_cash_generated____used__in_financing_activities___Appointee___nominal">#REF!</definedName>
    <definedName name="Net_cash_generated____used__in_financing_activities___control___nominal.ADDN1">#REF!</definedName>
    <definedName name="Net_cash_generated____used__in_financing_activities___control___nominal.ADDN2">#REF!</definedName>
    <definedName name="Net_cash_generated____used__in_financing_activities___control___nominal.BR">#REF!</definedName>
    <definedName name="Net_cash_generated____used__in_financing_activities___control___nominal.WN">#REF!</definedName>
    <definedName name="Net_cash_generated____used__in_financing_activities___control___nominal.WR">#REF!</definedName>
    <definedName name="Net_cash_generated____used__in_financing_activities___control___nominal.WWN">#REF!</definedName>
    <definedName name="Net_cash_generated____used__in_financing_activities___Retail___nominal">#REF!</definedName>
    <definedName name="Net_cash_generated____used__in_financing_activities___Wholesale___nominal">#REF!</definedName>
    <definedName name="Net_cash_generated____used__in_investing_activities___Appointee___nominal">#REF!</definedName>
    <definedName name="Net_cash_generated____used__in_investing_activities___control___nominal.ADDN1">#REF!</definedName>
    <definedName name="Net_cash_generated____used__in_investing_activities___control___nominal.ADDN2">#REF!</definedName>
    <definedName name="Net_cash_generated____used__in_investing_activities___control___nominal.BR">#REF!</definedName>
    <definedName name="Net_cash_generated____used__in_investing_activities___control___nominal.WN">#REF!</definedName>
    <definedName name="Net_cash_generated____used__in_investing_activities___control___nominal.WR">#REF!</definedName>
    <definedName name="Net_cash_generated____used__in_investing_activities___control___nominal.WWN">#REF!</definedName>
    <definedName name="Net_cash_generated____used__in_investing_activities___Retail___nominal">#REF!</definedName>
    <definedName name="Net_cash_generated____used__in_investing_activities___Wholesale___nominal">#REF!</definedName>
    <definedName name="Net_cash_generated____used__in_operating_activities___Appointee___nominal">#REF!</definedName>
    <definedName name="Net_cash_generated____used__in_operating_activities___control___nominal.ADDN1">#REF!</definedName>
    <definedName name="Net_cash_generated____used__in_operating_activities___control___nominal.ADDN2">#REF!</definedName>
    <definedName name="Net_cash_generated____used__in_operating_activities___control___nominal.BR">#REF!</definedName>
    <definedName name="Net_cash_generated____used__in_operating_activities___control___nominal.WN">#REF!</definedName>
    <definedName name="Net_cash_generated____used__in_operating_activities___control___nominal.WR">#REF!</definedName>
    <definedName name="Net_cash_generated____used__in_operating_activities___control___nominal.WWN">#REF!</definedName>
    <definedName name="Net_cash_generated____used__in_operating_activities___Retail___nominal">#REF!</definedName>
    <definedName name="Net_cash_generated____used__in_operating_activities___Wholesale___nominal">#REF!</definedName>
    <definedName name="Net_cash_generated____used__in_operations___Appointee___nominal">#REF!</definedName>
    <definedName name="Net_cash_generated____used__in_operations___control___nominal.ADDN1">#REF!</definedName>
    <definedName name="Net_cash_generated____used__in_operations___control___nominal.ADDN2">#REF!</definedName>
    <definedName name="Net_cash_generated____used__in_operations___control___nominal.BR">#REF!</definedName>
    <definedName name="Net_cash_generated____used__in_operations___control___nominal.WN">#REF!</definedName>
    <definedName name="Net_cash_generated____used__in_operations___control___nominal.WR">#REF!</definedName>
    <definedName name="Net_cash_generated____used__in_operations___control___nominal.WWN">#REF!</definedName>
    <definedName name="Net_cash_generated____used__in_operations___Retail___nominal">#REF!</definedName>
    <definedName name="Net_cash_generated____used__in_operations___Wholesale___nominal">#REF!</definedName>
    <definedName name="Net_cash_generated_before_financing_activities___Appointee___nominal">#REF!</definedName>
    <definedName name="Net_debt___Appointee___nominal">#REF!</definedName>
    <definedName name="Net_debt___control___nominal.ADDN1">#REF!</definedName>
    <definedName name="Net_debt___control___nominal.ADDN2">#REF!</definedName>
    <definedName name="Net_debt___control___nominal.BR">#REF!</definedName>
    <definedName name="Net_debt___control___nominal.WN">#REF!</definedName>
    <definedName name="Net_debt___control___nominal.WR">#REF!</definedName>
    <definedName name="Net_debt___control___nominal.WWN">#REF!</definedName>
    <definedName name="Net_debt___forecast___Appointee___nominal">#REF!</definedName>
    <definedName name="Net_debt___Wholesale___nominal">#REF!</definedName>
    <definedName name="Net_debt_opening_balance___Wholesale___nominal">#REF!</definedName>
    <definedName name="Net_debt_post_financeability_adjustment___Appointee___nominal">#REF!</definedName>
    <definedName name="Net_increase____decrease__in_cash___Retail___nominal">#REF!</definedName>
    <definedName name="Net_increase____decrease__in_cash___Wholesale___nominal">#REF!</definedName>
    <definedName name="Net_increase____decrease__in_cash__control___nominal.ADDN1">#REF!</definedName>
    <definedName name="Net_increase____decrease__in_cash__control___nominal.ADDN2">#REF!</definedName>
    <definedName name="Net_increase____decrease__in_cash__control___nominal.BR">#REF!</definedName>
    <definedName name="Net_increase____decrease__in_cash__control___nominal.WN">#REF!</definedName>
    <definedName name="Net_increase____decrease__in_cash__control___nominal.WR">#REF!</definedName>
    <definedName name="Net_increase____decrease__in_cash__control___nominal.WWN">#REF!</definedName>
    <definedName name="Net_increase____decrease__in_cash_Appointee_total_check">#REF!</definedName>
    <definedName name="Net_increase____decrease__in_cash_Appointee_total_check_overall">#REF!</definedName>
    <definedName name="Net_interest_income____paid____Retail___nominal">#REF!</definedName>
    <definedName name="Net_margin_by_tariff_band_check">#REF!</definedName>
    <definedName name="Net_margin_by_tariff_band_check_calc">#REF!</definedName>
    <definedName name="Net_margin_by_tariff_band_check_overall">#REF!</definedName>
    <definedName name="Net_margin_incl._interest_received___Business___nominal">#REF!</definedName>
    <definedName name="Net_margin_incl._interest_received___Residential___nominal">#REF!</definedName>
    <definedName name="Net_operating_expenditure___Wholesale___nominal">#REF!</definedName>
    <definedName name="Net_operating_expenditure___Wholesale___nominal.NEG">#REF!</definedName>
    <definedName name="Net_operating_expenditure_allowable_for_tax_deductions___nominal.ADDN1">#REF!</definedName>
    <definedName name="Net_operating_expenditure_allowable_for_tax_deductions___nominal.ADDN2">#REF!</definedName>
    <definedName name="Net_operating_expenditure_allowable_for_tax_deductions___nominal.BR">#REF!</definedName>
    <definedName name="Net_operating_expenditure_allowable_for_tax_deductions___nominal.WN">#REF!</definedName>
    <definedName name="Net_operating_expenditure_allowable_for_tax_deductions___nominal.WR">#REF!</definedName>
    <definedName name="Net_operating_expenditure_allowable_for_tax_deductions___nominal.WWN">#REF!</definedName>
    <definedName name="Net_operating_expenditure_allowable_for_tax_deductions___wholesale___nominal">#REF!</definedName>
    <definedName name="Net_profit___Appointee___nominal">#REF!</definedName>
    <definedName name="Net_Totex___nominal.ADDN1">#REF!</definedName>
    <definedName name="Net_Totex___nominal.ADDN2">#REF!</definedName>
    <definedName name="Net_Totex___nominal.BR">#REF!</definedName>
    <definedName name="Net_Totex___nominal.WN">#REF!</definedName>
    <definedName name="Net_Totex___nominal.WR">#REF!</definedName>
    <definedName name="Net_Totex___nominal.WWN">#REF!</definedName>
    <definedName name="Net_Totex___real.ADDN1">#REF!</definedName>
    <definedName name="Net_Totex___real.ADDN2">#REF!</definedName>
    <definedName name="Net_Totex___real.BR">#REF!</definedName>
    <definedName name="Net_Totex___real.WN">#REF!</definedName>
    <definedName name="Net_Totex___real.WR">#REF!</definedName>
    <definedName name="Net_Totex___real.WWN">#REF!</definedName>
    <definedName name="Net_Totex_for_PAYG___nominal.ADDN1">#REF!</definedName>
    <definedName name="Net_Totex_for_PAYG___nominal.ADDN2">#REF!</definedName>
    <definedName name="Net_Totex_for_PAYG___nominal.BR">#REF!</definedName>
    <definedName name="Net_Totex_for_PAYG___nominal.WN">#REF!</definedName>
    <definedName name="Net_Totex_for_PAYG___nominal.WR">#REF!</definedName>
    <definedName name="Net_Totex_for_PAYG___nominal.WWN">#REF!</definedName>
    <definedName name="Net_Totex_for_PAYG___real.ADDN1">#REF!</definedName>
    <definedName name="Net_Totex_for_PAYG___real.ADDN2">#REF!</definedName>
    <definedName name="Net_Totex_for_PAYG___real.BR">#REF!</definedName>
    <definedName name="Net_Totex_for_PAYG___real.WN">#REF!</definedName>
    <definedName name="Net_Totex_for_PAYG___real.WR">#REF!</definedName>
    <definedName name="Net_Totex_for_PAYG___real.WWN">#REF!</definedName>
    <definedName name="Net_Totex_for_PAYG___Wholesale___real">#REF!</definedName>
    <definedName name="new" localSheetId="5" hidden="1">{"bal",#N/A,FALSE,"working papers";"income",#N/A,FALSE,"working papers"}</definedName>
    <definedName name="new" localSheetId="6" hidden="1">{"bal",#N/A,FALSE,"working papers";"income",#N/A,FALSE,"working papers"}</definedName>
    <definedName name="new" localSheetId="14" hidden="1">{"bal",#N/A,FALSE,"working papers";"income",#N/A,FALSE,"working papers"}</definedName>
    <definedName name="new" localSheetId="13" hidden="1">{"bal",#N/A,FALSE,"working papers";"income",#N/A,FALSE,"working papers"}</definedName>
    <definedName name="new" localSheetId="8" hidden="1">{"bal",#N/A,FALSE,"working papers";"income",#N/A,FALSE,"working papers"}</definedName>
    <definedName name="new" localSheetId="15" hidden="1">{"bal",#N/A,FALSE,"working papers";"income",#N/A,FALSE,"working papers"}</definedName>
    <definedName name="new" localSheetId="7" hidden="1">{"bal",#N/A,FALSE,"working papers";"income",#N/A,FALSE,"working papers"}</definedName>
    <definedName name="new" localSheetId="4" hidden="1">{"bal",#N/A,FALSE,"working papers";"income",#N/A,FALSE,"working papers"}</definedName>
    <definedName name="new" hidden="1">{"bal",#N/A,FALSE,"working papers";"income",#N/A,FALSE,"working papers"}</definedName>
    <definedName name="NEWAREA">#REF!</definedName>
    <definedName name="NGas_Admin">#REF!</definedName>
    <definedName name="Ngas_Admin_Exp">#REF!</definedName>
    <definedName name="NGas_CHP_Admin">#REF!</definedName>
    <definedName name="NGas_CHP_Drink">#REF!</definedName>
    <definedName name="NGas_CHP_Sewage">#REF!</definedName>
    <definedName name="NGas_Drink">#REF!</definedName>
    <definedName name="Ngas_Drink_Exp">#REF!</definedName>
    <definedName name="NGas_EF_CO2">#REF!</definedName>
    <definedName name="NGas_NGQCHP1">#REF!</definedName>
    <definedName name="NGas_NGQCHP2">#REF!</definedName>
    <definedName name="NGas_Sewage">#REF!</definedName>
    <definedName name="Ngas_Sewage_Exp">#REF!</definedName>
    <definedName name="NGas_Sludge">#REF!</definedName>
    <definedName name="Ngas_Sludge_Exp">#REF!</definedName>
    <definedName name="Nload_Secondary">#REF!</definedName>
    <definedName name="No_Biogas_Data">#REF!</definedName>
    <definedName name="Nominal_dividend_growth___adjusted">#REF!</definedName>
    <definedName name="Non_current_assets___Appointee___nominal">#REF!</definedName>
    <definedName name="Non_distributable_reserves_balance___Appointee___nominal">#REF!</definedName>
    <definedName name="Non_distributable_reserves_balance___control___nominal.ADDN1">#REF!</definedName>
    <definedName name="Non_distributable_reserves_balance___control___nominal.ADDN1.BEG">#REF!</definedName>
    <definedName name="Non_distributable_reserves_balance___control___nominal.ADDN2">#REF!</definedName>
    <definedName name="Non_distributable_reserves_balance___control___nominal.ADDN2.BEG">#REF!</definedName>
    <definedName name="Non_distributable_reserves_balance___control___nominal.BR">#REF!</definedName>
    <definedName name="Non_distributable_reserves_balance___control___nominal.BR.BEG">#REF!</definedName>
    <definedName name="Non_distributable_reserves_balance___control___nominal.WN">#REF!</definedName>
    <definedName name="Non_distributable_reserves_balance___control___nominal.WN.BEG">#REF!</definedName>
    <definedName name="Non_distributable_reserves_balance___control___nominal.WR">#REF!</definedName>
    <definedName name="Non_distributable_reserves_balance___control___nominal.WR.BEG">#REF!</definedName>
    <definedName name="Non_distributable_reserves_balance___control___nominal.WWN">#REF!</definedName>
    <definedName name="Non_distributable_reserves_balance___control___nominal.WWN.BEG">#REF!</definedName>
    <definedName name="Non_distributable_reserves_balance___Wholesale___nominal">#REF!</definedName>
    <definedName name="Non_PAYG_Totex___nominal.ADDN1">#REF!</definedName>
    <definedName name="Non_PAYG_Totex___nominal.ADDN2">#REF!</definedName>
    <definedName name="Non_PAYG_Totex___nominal.BR">#REF!</definedName>
    <definedName name="Non_PAYG_Totex___nominal.WN">#REF!</definedName>
    <definedName name="Non_PAYG_Totex___nominal.WR">#REF!</definedName>
    <definedName name="Non_PAYG_Totex___nominal.WWN">#REF!</definedName>
    <definedName name="Non_price_control_income___third_party_services___Bulk_supplies___Combined___real.ADDN1">#REF!</definedName>
    <definedName name="Non_price_control_income___third_party_services___Bulk_supplies___Combined___real.ADDN2">#REF!</definedName>
    <definedName name="Non_price_control_income___third_party_services___Bulk_supplies___Combined___real.BR">#REF!</definedName>
    <definedName name="Non_price_control_income___third_party_services___Bulk_supplies___Combined___real.WN">#REF!</definedName>
    <definedName name="Non_price_control_income___third_party_services___Bulk_supplies___Combined___real.WR">#REF!</definedName>
    <definedName name="Non_price_control_income___third_party_services___Bulk_supplies___Combined___real.WWN">#REF!</definedName>
    <definedName name="NORFOLK">#REF!</definedName>
    <definedName name="NORTHANTS">#REF!</definedName>
    <definedName name="NORTHUMBERLAND">#REF!</definedName>
    <definedName name="Notional">#REF!</definedName>
    <definedName name="Notional_target_gearing___wholesale">#REF!</definedName>
    <definedName name="NOTTS">#REF!</definedName>
    <definedName name="NPV_check.ADDN1">#REF!</definedName>
    <definedName name="NPV_check.ADDN2">#REF!</definedName>
    <definedName name="NPV_check.BR">#REF!</definedName>
    <definedName name="NPV_check.WN">#REF!</definedName>
    <definedName name="NPV_check.WR">#REF!</definedName>
    <definedName name="NPV_check.WWN">#REF!</definedName>
    <definedName name="NPV_check_overall.ADDN1">#REF!</definedName>
    <definedName name="NPV_check_overall.ADDN2">#REF!</definedName>
    <definedName name="NPV_check_overall.BR">#REF!</definedName>
    <definedName name="NPV_check_overall.WN">#REF!</definedName>
    <definedName name="NPV_check_overall.WR">#REF!</definedName>
    <definedName name="NPV_check_overall.WWN">#REF!</definedName>
    <definedName name="NPV_difference___real.ADDN1">#REF!</definedName>
    <definedName name="NPV_difference___real.ADDN2">#REF!</definedName>
    <definedName name="NPV_difference___real.BR">#REF!</definedName>
    <definedName name="NPV_difference___real.WN">#REF!</definedName>
    <definedName name="NPV_difference___real.WR">#REF!</definedName>
    <definedName name="NPV_difference___real.WWN">#REF!</definedName>
    <definedName name="NPV_for_revenue_as_per_TDS___BR___real">#REF!</definedName>
    <definedName name="NPV_of_re_profiled_allowed_revenue___active___real.ADDN1">#REF!</definedName>
    <definedName name="NPV_of_re_profiled_allowed_revenue___active___real.ADDN2">#REF!</definedName>
    <definedName name="NPV_of_re_profiled_allowed_revenue___active___real.BR">#REF!</definedName>
    <definedName name="NPV_of_re_profiled_allowed_revenue___active___real.WN">#REF!</definedName>
    <definedName name="NPV_of_re_profiled_allowed_revenue___active___real.WR">#REF!</definedName>
    <definedName name="NPV_of_re_profiled_allowed_revenue___active___real.WWN">#REF!</definedName>
    <definedName name="NPV_of_revenue_requirement_excl_tax_charge___real.ADDN1">#REF!</definedName>
    <definedName name="NPV_of_revenue_requirement_excl_tax_charge___real.ADDN2">#REF!</definedName>
    <definedName name="NPV_of_revenue_requirement_excl_tax_charge___real.BR">#REF!</definedName>
    <definedName name="NPV_of_revenue_requirement_excl_tax_charge___real.WN">#REF!</definedName>
    <definedName name="NPV_of_revenue_requirement_excl_tax_charge___real.WR">#REF!</definedName>
    <definedName name="NPV_of_revenue_requirement_excl_tax_charge___real.WWN">#REF!</definedName>
    <definedName name="NvsASD">"V2006-03-22"</definedName>
    <definedName name="NvsAutoDrillOk">"VN"</definedName>
    <definedName name="NvsElapsedTime">0.0345248842568253</definedName>
    <definedName name="NvsEndTime">38812.6159520833</definedName>
    <definedName name="NvsInstSpec">"%,FTW_CC,TCOSTCENTRE_ROLLUP,NALL VALUES"</definedName>
    <definedName name="NvsLayoutType">"M3"</definedName>
    <definedName name="NvsPanelEffdt">"V2003-06-20"</definedName>
    <definedName name="NvsPanelSetid">"VTWA"</definedName>
    <definedName name="NvsParentRef">#REF!</definedName>
    <definedName name="NvsReqBU">"VGL002"</definedName>
    <definedName name="NvsReqBUOnly">"VY"</definedName>
    <definedName name="NvsTransLed">"VN"</definedName>
    <definedName name="NvsTreeASD">"V2006-03-22"</definedName>
    <definedName name="NvsValTbl.BUSINESS_UNIT">"BUS_UNIT_TBL_GL"</definedName>
    <definedName name="NW_A_H">#REF!</definedName>
    <definedName name="NW_A_L">#REF!</definedName>
    <definedName name="NW_A_M">#REF!</definedName>
    <definedName name="NW_A_N">#REF!</definedName>
    <definedName name="NW_AW_H">#REF!</definedName>
    <definedName name="NW_AW_L">#REF!</definedName>
    <definedName name="NW_AW_M">#REF!</definedName>
    <definedName name="NW_AW_N">#REF!</definedName>
    <definedName name="NW_E">#REF!</definedName>
    <definedName name="NW_G">#REF!</definedName>
    <definedName name="NW_halfpreston">#REF!</definedName>
    <definedName name="NW_W">#REF!</definedName>
    <definedName name="NWTBPinputs" localSheetId="5">#REF!</definedName>
    <definedName name="NWTBPinputs">#REF!</definedName>
    <definedName name="NWTBPtrans" localSheetId="5">#REF!</definedName>
    <definedName name="NWTBPtrans">#REF!</definedName>
    <definedName name="NWTtransition">#REF!</definedName>
    <definedName name="obxIssuesLog">#REF!</definedName>
    <definedName name="OCF_Sites_List">#REF!</definedName>
    <definedName name="ODLookUp">#REF!</definedName>
    <definedName name="Ofwat_____of_dividends_issued_as_scrip_shares">#REF!</definedName>
    <definedName name="Ofwat_____of_ILD">#REF!</definedName>
    <definedName name="Ofwat_____of_ordinary_dividends_paid_as_interim_dividend">#REF!</definedName>
    <definedName name="Ofwat___2020_25_RCV_opening_balance___real.ADDN1">#REF!</definedName>
    <definedName name="Ofwat___2020_25_RCV_opening_balance___real.ADDN2">#REF!</definedName>
    <definedName name="Ofwat___2020_25_RCV_opening_balance___real.BR">#REF!</definedName>
    <definedName name="Ofwat___2020_25_RCV_opening_balance___real.WN">#REF!</definedName>
    <definedName name="Ofwat___2020_25_RCV_opening_balance___real.WR">#REF!</definedName>
    <definedName name="Ofwat___2020_25_RCV_opening_balance___real.WWN">#REF!</definedName>
    <definedName name="Ofwat___accounting_charge_included_in_regulatory_accounts_for_Defined_Contribution_schemes___charge_for_DC_schemes___control___real.ADDN1">#REF!</definedName>
    <definedName name="Ofwat___accounting_charge_included_in_regulatory_accounts_for_Defined_Contribution_schemes___charge_for_DC_schemes___control___real.ADDN2">#REF!</definedName>
    <definedName name="Ofwat___accounting_charge_included_in_regulatory_accounts_for_Defined_Contribution_schemes___charge_for_DC_schemes___control___real.BR">#REF!</definedName>
    <definedName name="Ofwat___accounting_charge_included_in_regulatory_accounts_for_Defined_Contribution_schemes___charge_for_DC_schemes___control___real.WN">#REF!</definedName>
    <definedName name="Ofwat___accounting_charge_included_in_regulatory_accounts_for_Defined_Contribution_schemes___charge_for_DC_schemes___control___real.WR">#REF!</definedName>
    <definedName name="Ofwat___accounting_charge_included_in_regulatory_accounts_for_Defined_Contribution_schemes___charge_for_DC_schemes___control___real.WWN">#REF!</definedName>
    <definedName name="Ofwat___actual_opening_Fixed_rate_debt___nominal.ADDN1">#REF!</definedName>
    <definedName name="Ofwat___actual_opening_Fixed_rate_debt___nominal.ADDN2">#REF!</definedName>
    <definedName name="Ofwat___actual_opening_Fixed_rate_debt___nominal.BR">#REF!</definedName>
    <definedName name="Ofwat___actual_opening_Fixed_rate_debt___nominal.WN">#REF!</definedName>
    <definedName name="Ofwat___actual_opening_Fixed_rate_debt___nominal.WR">#REF!</definedName>
    <definedName name="Ofwat___actual_opening_Fixed_rate_debt___nominal.WWN">#REF!</definedName>
    <definedName name="Ofwat___actual_opening_Floating_rate_debt___nominal.ADDN1">#REF!</definedName>
    <definedName name="Ofwat___actual_opening_Floating_rate_debt___nominal.ADDN2">#REF!</definedName>
    <definedName name="Ofwat___actual_opening_Floating_rate_debt___nominal.BR">#REF!</definedName>
    <definedName name="Ofwat___actual_opening_Floating_rate_debt___nominal.WN">#REF!</definedName>
    <definedName name="Ofwat___actual_opening_Floating_rate_debt___nominal.WR">#REF!</definedName>
    <definedName name="Ofwat___actual_opening_Floating_rate_debt___nominal.WWN">#REF!</definedName>
    <definedName name="Ofwat___actual_opening_index_linked_debt___nominal.ADDN1">#REF!</definedName>
    <definedName name="Ofwat___actual_opening_index_linked_debt___nominal.ADDN2">#REF!</definedName>
    <definedName name="Ofwat___actual_opening_index_linked_debt___nominal.BR">#REF!</definedName>
    <definedName name="Ofwat___actual_opening_index_linked_debt___nominal.WN">#REF!</definedName>
    <definedName name="Ofwat___actual_opening_index_linked_debt___nominal.WR">#REF!</definedName>
    <definedName name="Ofwat___actual_opening_index_linked_debt___nominal.WWN">#REF!</definedName>
    <definedName name="Ofwat___adjustment_to_tax_payment.ADDN1">#REF!</definedName>
    <definedName name="Ofwat___adjustment_to_tax_payment.ADDN2">#REF!</definedName>
    <definedName name="Ofwat___adjustment_to_tax_payment.BR">#REF!</definedName>
    <definedName name="Ofwat___adjustment_to_tax_payment.WN">#REF!</definedName>
    <definedName name="Ofwat___adjustment_to_tax_payment.WR">#REF!</definedName>
    <definedName name="Ofwat___adjustment_to_tax_payment.WWN">#REF!</definedName>
    <definedName name="Ofwat___Adjustment_to_Wholesale_revenue_requirement___real.ADDN1">#REF!</definedName>
    <definedName name="Ofwat___Adjustment_to_Wholesale_revenue_requirement___real.ADDN2">#REF!</definedName>
    <definedName name="Ofwat___Adjustment_to_Wholesale_revenue_requirement___real.BR">#REF!</definedName>
    <definedName name="Ofwat___Adjustment_to_Wholesale_revenue_requirement___real.WN">#REF!</definedName>
    <definedName name="Ofwat___Adjustment_to_Wholesale_revenue_requirement___real.WR">#REF!</definedName>
    <definedName name="Ofwat___Adjustment_to_Wholesale_revenue_requirement___real.WWN">#REF!</definedName>
    <definedName name="Ofwat___allowable_depreciation_on_capitalised_revenue___control.ADDN1">#REF!</definedName>
    <definedName name="Ofwat___allowable_depreciation_on_capitalised_revenue___control.ADDN2">#REF!</definedName>
    <definedName name="Ofwat___allowable_depreciation_on_capitalised_revenue___control.BR">#REF!</definedName>
    <definedName name="Ofwat___allowable_depreciation_on_capitalised_revenue___control.WN">#REF!</definedName>
    <definedName name="Ofwat___allowable_depreciation_on_capitalised_revenue___control.WR">#REF!</definedName>
    <definedName name="Ofwat___allowable_depreciation_on_capitalised_revenue___control.WWN">#REF!</definedName>
    <definedName name="Ofwat___Alternative_revenue_value___real.ADDN1">#REF!</definedName>
    <definedName name="Ofwat___Alternative_revenue_value___real.ADDN2">#REF!</definedName>
    <definedName name="Ofwat___Alternative_revenue_value___real.BR">#REF!</definedName>
    <definedName name="Ofwat___Alternative_revenue_value___real.WN">#REF!</definedName>
    <definedName name="Ofwat___Alternative_revenue_value___real.WR">#REF!</definedName>
    <definedName name="Ofwat___Alternative_revenue_value___real.WWN">#REF!</definedName>
    <definedName name="Ofwat___Base_revenue_for_2024_25___real.ADDN1">#REF!</definedName>
    <definedName name="Ofwat___Base_revenue_for_2024_25___real.ADDN2">#REF!</definedName>
    <definedName name="Ofwat___Base_revenue_for_2024_25___real.BR">#REF!</definedName>
    <definedName name="Ofwat___Base_revenue_for_2024_25___real.WN">#REF!</definedName>
    <definedName name="Ofwat___Base_revenue_for_2024_25___real.WR">#REF!</definedName>
    <definedName name="Ofwat___Base_revenue_for_2024_25___real.WWN">#REF!</definedName>
    <definedName name="Ofwat___blended_interest_rate_on_change_in_borrowings">#REF!</definedName>
    <definedName name="Ofwat___Business__retail_total_allowed_depreciation___real">#REF!</definedName>
    <definedName name="Ofwat___Business_Advance_Receipts_Weighting___Unmeasured">#REF!</definedName>
    <definedName name="Ofwat___Business_Measured_income_accrual_Opening_balance___nominal">#REF!</definedName>
    <definedName name="Ofwat___Business_measured_income_proportion_of_total_Business_income">#REF!</definedName>
    <definedName name="Ofwat___Business_retail_advance_receipts_creditor_days_measured">#REF!</definedName>
    <definedName name="Ofwat___Business_retail_advance_receipts_creditor_days_unmeasured">#REF!</definedName>
    <definedName name="Ofwat___Business_retail_average_cost_per_customer_in_Tariff_Band__Welsh_companies____real.1">#REF!</definedName>
    <definedName name="Ofwat___Business_retail_average_cost_per_customer_in_Tariff_Band__Welsh_companies____real.2">#REF!</definedName>
    <definedName name="Ofwat___Business_retail_average_cost_per_customer_in_Tariff_Band__Welsh_companies____real.3">#REF!</definedName>
    <definedName name="Ofwat___Business_retail_margin___Override">#REF!</definedName>
    <definedName name="Ofwat___Business_retail_Measured_income_accrual_rate">#REF!</definedName>
    <definedName name="Ofwat___Business_retail_revenue_adjustment___real">#REF!</definedName>
    <definedName name="Ofwat___Business_retail_revenue_override___nominal">#REF!</definedName>
    <definedName name="Ofwat___business_weighted_average_debtor_days">#REF!</definedName>
    <definedName name="Ofwat___Capex_creditor_days">#REF!</definedName>
    <definedName name="Ofwat___Capital_expenditure___proportion_of_new_capital_expenditure_qualifying_for_the_main_rate_pool___control.ADDN1">#REF!</definedName>
    <definedName name="Ofwat___Capital_expenditure___proportion_of_new_capital_expenditure_qualifying_for_the_main_rate_pool___control.ADDN2">#REF!</definedName>
    <definedName name="Ofwat___Capital_expenditure___proportion_of_new_capital_expenditure_qualifying_for_the_main_rate_pool___control.BR">#REF!</definedName>
    <definedName name="Ofwat___Capital_expenditure___proportion_of_new_capital_expenditure_qualifying_for_the_main_rate_pool___control.WN">#REF!</definedName>
    <definedName name="Ofwat___Capital_expenditure___proportion_of_new_capital_expenditure_qualifying_for_the_main_rate_pool___control.WR">#REF!</definedName>
    <definedName name="Ofwat___Capital_expenditure___proportion_of_new_capital_expenditure_qualifying_for_the_main_rate_pool___control.WWN">#REF!</definedName>
    <definedName name="Ofwat___Capital_expenditure___proportion_of_new_capital_expenditure_qualifying_for_the_special_rate_pool___control.ADDN1">#REF!</definedName>
    <definedName name="Ofwat___Capital_expenditure___proportion_of_new_capital_expenditure_qualifying_for_the_special_rate_pool___control.ADDN2">#REF!</definedName>
    <definedName name="Ofwat___Capital_expenditure___proportion_of_new_capital_expenditure_qualifying_for_the_special_rate_pool___control.BR">#REF!</definedName>
    <definedName name="Ofwat___Capital_expenditure___proportion_of_new_capital_expenditure_qualifying_for_the_special_rate_pool___control.WN">#REF!</definedName>
    <definedName name="Ofwat___Capital_expenditure___proportion_of_new_capital_expenditure_qualifying_for_the_special_rate_pool___control.WR">#REF!</definedName>
    <definedName name="Ofwat___Capital_expenditure___proportion_of_new_capital_expenditure_qualifying_for_the_special_rate_pool___control.WWN">#REF!</definedName>
    <definedName name="Ofwat___Capital_expenditure___proportion_of_new_capital_expenditure_qualifying_for_the_structures_and_buildings_pool___control.ADDN1">#REF!</definedName>
    <definedName name="Ofwat___Capital_expenditure___proportion_of_new_capital_expenditure_qualifying_for_the_structures_and_buildings_pool___control.ADDN2">#REF!</definedName>
    <definedName name="Ofwat___Capital_expenditure___proportion_of_new_capital_expenditure_qualifying_for_the_structures_and_buildings_pool___control.BR">#REF!</definedName>
    <definedName name="Ofwat___Capital_expenditure___proportion_of_new_capital_expenditure_qualifying_for_the_structures_and_buildings_pool___control.WN">#REF!</definedName>
    <definedName name="Ofwat___Capital_expenditure___proportion_of_new_capital_expenditure_qualifying_for_the_structures_and_buildings_pool___control.WR">#REF!</definedName>
    <definedName name="Ofwat___Capital_expenditure___proportion_of_new_capital_expenditure_qualifying_for_the_structures_and_buildings_pool___control.WWN">#REF!</definedName>
    <definedName name="Ofwat___Capital_expenditure_on_assets_principally_used_by_business_retail___real">#REF!</definedName>
    <definedName name="Ofwat___Capital_expenditure_on_assets_principally_used_by_residential_retail___real">#REF!</definedName>
    <definedName name="Ofwat___Capital_expenditure_writing_down_allowance_main_rate_pool">#REF!</definedName>
    <definedName name="Ofwat___Capital_expenditure_writing_down_allowance_main_rate_pool___first_year_rate">#REF!</definedName>
    <definedName name="Ofwat___Capital_expenditure_writing_down_allowance_special_rate_pool">#REF!</definedName>
    <definedName name="Ofwat___Capital_expenditure_writing_down_allowance_special_rate_pool___first_year_rate">#REF!</definedName>
    <definedName name="Ofwat___Capital_expenditure_writing_down_allowance_structures_and_buildings_pool">#REF!</definedName>
    <definedName name="Ofwat___Capital_expenditure_writing_down_allowance_structures_and_buildings_pool___first_year_rate">#REF!</definedName>
    <definedName name="Ofwat___Cash_and_cash_equivalents_actual_initial_balance___control___nominal.ADDN1">#REF!</definedName>
    <definedName name="Ofwat___Cash_and_cash_equivalents_actual_initial_balance___control___nominal.ADDN2">#REF!</definedName>
    <definedName name="Ofwat___Cash_and_cash_equivalents_actual_initial_balance___control___nominal.BR">#REF!</definedName>
    <definedName name="Ofwat___Cash_and_cash_equivalents_actual_initial_balance___control___nominal.WN">#REF!</definedName>
    <definedName name="Ofwat___Cash_and_cash_equivalents_actual_initial_balance___control___nominal.WR">#REF!</definedName>
    <definedName name="Ofwat___Cash_and_cash_equivalents_actual_initial_balance___control___nominal.WWN">#REF!</definedName>
    <definedName name="Ofwat___cash_contributions__DB_schemes__ongoing____actual_and_forecast___control___real.ADDN1">#REF!</definedName>
    <definedName name="Ofwat___cash_contributions__DB_schemes__ongoing____actual_and_forecast___control___real.ADDN2">#REF!</definedName>
    <definedName name="Ofwat___cash_contributions__DB_schemes__ongoing____actual_and_forecast___control___real.BR">#REF!</definedName>
    <definedName name="Ofwat___cash_contributions__DB_schemes__ongoing____actual_and_forecast___control___real.WN">#REF!</definedName>
    <definedName name="Ofwat___cash_contributions__DB_schemes__ongoing____actual_and_forecast___control___real.WR">#REF!</definedName>
    <definedName name="Ofwat___cash_contributions__DB_schemes__ongoing____actual_and_forecast___control___real.WWN">#REF!</definedName>
    <definedName name="Ofwat___cash_interest_rate.ADDN1">#REF!</definedName>
    <definedName name="Ofwat___cash_interest_rate.ADDN2">#REF!</definedName>
    <definedName name="Ofwat___cash_interest_rate.BR">#REF!</definedName>
    <definedName name="Ofwat___cash_interest_rate.WN">#REF!</definedName>
    <definedName name="Ofwat___cash_interest_rate.WR">#REF!</definedName>
    <definedName name="Ofwat___cash_interest_rate.WWN">#REF!</definedName>
    <definedName name="Ofwat___Charge_for_DB_schemes___residential_retail___charge_for_DB_schemes___control___real.ADDN1">#REF!</definedName>
    <definedName name="Ofwat___Charge_for_DB_schemes___residential_retail___charge_for_DB_schemes___control___real.ADDN2">#REF!</definedName>
    <definedName name="Ofwat___Charge_for_DB_schemes___residential_retail___charge_for_DB_schemes___control___real.BR">#REF!</definedName>
    <definedName name="Ofwat___Charge_for_DB_schemes___residential_retail___charge_for_DB_schemes___control___real.WN">#REF!</definedName>
    <definedName name="Ofwat___Charge_for_DB_schemes___residential_retail___charge_for_DB_schemes___control___real.WR">#REF!</definedName>
    <definedName name="Ofwat___Charge_for_DB_schemes___residential_retail___charge_for_DB_schemes___control___real.WWN">#REF!</definedName>
    <definedName name="Ofwat___Consumer_price_index__including_housing_costs____Consumer_Price_Index__with_housing__for_April">#REF!</definedName>
    <definedName name="Ofwat___Consumer_price_index__including_housing_costs____Consumer_Price_Index__with_housing__for_August">#REF!</definedName>
    <definedName name="Ofwat___Consumer_price_index__including_housing_costs____Consumer_Price_Index__with_housing__for_December">#REF!</definedName>
    <definedName name="Ofwat___Consumer_price_index__including_housing_costs____Consumer_Price_Index__with_housing__for_February">#REF!</definedName>
    <definedName name="Ofwat___Consumer_price_index__including_housing_costs____Consumer_Price_Index__with_housing__for_January">#REF!</definedName>
    <definedName name="Ofwat___Consumer_price_index__including_housing_costs____Consumer_Price_Index__with_housing__for_July">#REF!</definedName>
    <definedName name="Ofwat___Consumer_price_index__including_housing_costs____Consumer_Price_Index__with_housing__for_June">#REF!</definedName>
    <definedName name="Ofwat___Consumer_price_index__including_housing_costs____Consumer_Price_Index__with_housing__for_March">#REF!</definedName>
    <definedName name="Ofwat___Consumer_price_index__including_housing_costs____Consumer_Price_Index__with_housing__for_May">#REF!</definedName>
    <definedName name="Ofwat___Consumer_price_index__including_housing_costs____Consumer_Price_Index__with_housing__for_November">#REF!</definedName>
    <definedName name="Ofwat___Consumer_price_index__including_housing_costs____Consumer_Price_Index__with_housing__for_November___Constant">#REF!</definedName>
    <definedName name="Ofwat___Consumer_price_index__including_housing_costs____Consumer_Price_Index__with_housing__for_October">#REF!</definedName>
    <definedName name="Ofwat___Consumer_price_index__including_housing_costs____Consumer_Price_Index__with_housing__for_September">#REF!</definedName>
    <definedName name="Ofwat___Cost_to_serve_metered_dual_customers___real">#REF!</definedName>
    <definedName name="Ofwat___Cost_to_serve_metered_sewerage_customers___real">#REF!</definedName>
    <definedName name="Ofwat___Cost_to_serve_metered_water_customers___real">#REF!</definedName>
    <definedName name="Ofwat___Cost_to_serve_per_unmetered_water_customers___real">#REF!</definedName>
    <definedName name="Ofwat___Cost_to_serve_unmetered_dual_customers___real">#REF!</definedName>
    <definedName name="Ofwat___Cost_to_serve_unmetered_sewerage_customers___real">#REF!</definedName>
    <definedName name="Ofwat___CPI_H____2022_23___April">#REF!</definedName>
    <definedName name="Ofwat___CPI_H____2022_23___August">#REF!</definedName>
    <definedName name="Ofwat___CPI_H____2022_23___December">#REF!</definedName>
    <definedName name="Ofwat___CPI_H____2022_23___February">#REF!</definedName>
    <definedName name="Ofwat___CPI_H____2022_23___January">#REF!</definedName>
    <definedName name="Ofwat___CPI_H____2022_23___July">#REF!</definedName>
    <definedName name="Ofwat___CPI_H____2022_23___June">#REF!</definedName>
    <definedName name="Ofwat___CPI_H____2022_23___March">#REF!</definedName>
    <definedName name="Ofwat___CPI_H____2022_23___May">#REF!</definedName>
    <definedName name="Ofwat___CPI_H____2022_23___November">#REF!</definedName>
    <definedName name="Ofwat___CPI_H____2022_23___October">#REF!</definedName>
    <definedName name="Ofwat___CPI_H____2022_23___September">#REF!</definedName>
    <definedName name="Ofwat___Current_tax_liabilities___Appointee_b_f___nominal">#REF!</definedName>
    <definedName name="Ofwat___Debtors_other___nominal">#REF!</definedName>
    <definedName name="Ofwat___Defined_benefit_pension_deficit_recovery_per_IN13_17___real.ADDN1">#REF!</definedName>
    <definedName name="Ofwat___Defined_benefit_pension_deficit_recovery_per_IN13_17___real.ADDN2">#REF!</definedName>
    <definedName name="Ofwat___Defined_benefit_pension_deficit_recovery_per_IN13_17___real.BR">#REF!</definedName>
    <definedName name="Ofwat___Defined_benefit_pension_deficit_recovery_per_IN13_17___real.WN">#REF!</definedName>
    <definedName name="Ofwat___Defined_benefit_pension_deficit_recovery_per_IN13_17___real.WR">#REF!</definedName>
    <definedName name="Ofwat___Defined_benefit_pension_deficit_recovery_per_IN13_17___real.WWN">#REF!</definedName>
    <definedName name="Ofwat___Depreciation_b_f___control___active___nominal.ADDN1">#REF!</definedName>
    <definedName name="Ofwat___Depreciation_b_f___control___active___nominal.ADDN2">#REF!</definedName>
    <definedName name="Ofwat___Depreciation_b_f___control___active___nominal.BR">#REF!</definedName>
    <definedName name="Ofwat___Depreciation_b_f___control___active___nominal.WN">#REF!</definedName>
    <definedName name="Ofwat___Depreciation_b_f___control___active___nominal.WR">#REF!</definedName>
    <definedName name="Ofwat___Depreciation_b_f___control___active___nominal.WWN">#REF!</definedName>
    <definedName name="Ofwat___Disallowable_expenditure___Change_in_general_provisions___control___nominal.ADDN1">#REF!</definedName>
    <definedName name="Ofwat___Disallowable_expenditure___Change_in_general_provisions___control___nominal.ADDN2">#REF!</definedName>
    <definedName name="Ofwat___Disallowable_expenditure___Change_in_general_provisions___control___nominal.BR">#REF!</definedName>
    <definedName name="Ofwat___Disallowable_expenditure___Change_in_general_provisions___control___nominal.WN">#REF!</definedName>
    <definedName name="Ofwat___Disallowable_expenditure___Change_in_general_provisions___control___nominal.WR">#REF!</definedName>
    <definedName name="Ofwat___Disallowable_expenditure___Change_in_general_provisions___control___nominal.WWN">#REF!</definedName>
    <definedName name="Ofwat___Discount_rate_for_reprofiling_allowed_revenue.ADDN1">#REF!</definedName>
    <definedName name="Ofwat___Discount_rate_for_reprofiling_allowed_revenue.ADDN2">#REF!</definedName>
    <definedName name="Ofwat___Discount_rate_for_reprofiling_allowed_revenue.BR">#REF!</definedName>
    <definedName name="Ofwat___Discount_rate_for_reprofiling_allowed_revenue.WN">#REF!</definedName>
    <definedName name="Ofwat___Discount_rate_for_reprofiling_allowed_revenue.WR">#REF!</definedName>
    <definedName name="Ofwat___Discount_rate_for_reprofiling_allowed_revenue.WWN">#REF!</definedName>
    <definedName name="Ofwat___Dividend_creditors_wholesale_retail_split___business_retail___nominal">#REF!</definedName>
    <definedName name="Ofwat___Dividend_creditors_wholesale_retail_split___Dividend_creditors___residential_retail___nominal">#REF!</definedName>
    <definedName name="Ofwat___dividend_yield">#REF!</definedName>
    <definedName name="Ofwat___Expenditure___Total_residential_retail_costs___Residential_measured___Water_and_Wastewater___nominal">#REF!</definedName>
    <definedName name="Ofwat___Expenditure___Total_residential_retail_costs___Residential_unmeasured___Water_and_Wastewater___nominal">#REF!</definedName>
    <definedName name="Ofwat___Finance_lease_depreciation___control___nominal.ADDN1">#REF!</definedName>
    <definedName name="Ofwat___Finance_lease_depreciation___control___nominal.ADDN2">#REF!</definedName>
    <definedName name="Ofwat___Finance_lease_depreciation___control___nominal.BR">#REF!</definedName>
    <definedName name="Ofwat___Finance_lease_depreciation___control___nominal.WN">#REF!</definedName>
    <definedName name="Ofwat___Finance_lease_depreciation___control___nominal.WR">#REF!</definedName>
    <definedName name="Ofwat___Finance_lease_depreciation___control___nominal.WWN">#REF!</definedName>
    <definedName name="Ofwat___Fixed_asset_net_book_value_at_31_March___business_retail___nominal">#REF!</definedName>
    <definedName name="Ofwat___fixed_asset_net_book_value_at_31_March___residential_retail___nominal">#REF!</definedName>
    <definedName name="Ofwat___Fixed_assets_b_f___control___active___nominal.ADDN1">#REF!</definedName>
    <definedName name="Ofwat___Fixed_assets_b_f___control___active___nominal.ADDN2">#REF!</definedName>
    <definedName name="Ofwat___Fixed_assets_b_f___control___active___nominal.BR">#REF!</definedName>
    <definedName name="Ofwat___Fixed_assets_b_f___control___active___nominal.WN">#REF!</definedName>
    <definedName name="Ofwat___Fixed_assets_b_f___control___active___nominal.WR">#REF!</definedName>
    <definedName name="Ofwat___Fixed_assets_b_f___control___active___nominal.WWN">#REF!</definedName>
    <definedName name="Ofwat___Grants_and_contributions___capital_expenditure___non_price_control___real.ADDN1">#REF!</definedName>
    <definedName name="Ofwat___Grants_and_contributions___capital_expenditure___non_price_control___real.ADDN2">#REF!</definedName>
    <definedName name="Ofwat___Grants_and_contributions___capital_expenditure___non_price_control___real.BR">#REF!</definedName>
    <definedName name="Ofwat___Grants_and_contributions___capital_expenditure___non_price_control___real.WN">#REF!</definedName>
    <definedName name="Ofwat___Grants_and_contributions___capital_expenditure___non_price_control___real.WR">#REF!</definedName>
    <definedName name="Ofwat___Grants_and_contributions___capital_expenditure___non_price_control___real.WWN">#REF!</definedName>
    <definedName name="Ofwat___Grants_and_contributions___operational_expenditure___non_price_control___real.ADDN1">#REF!</definedName>
    <definedName name="Ofwat___Grants_and_contributions___operational_expenditure___non_price_control___real.ADDN2">#REF!</definedName>
    <definedName name="Ofwat___Grants_and_contributions___operational_expenditure___non_price_control___real.BR">#REF!</definedName>
    <definedName name="Ofwat___Grants_and_contributions___operational_expenditure___non_price_control___real.WN">#REF!</definedName>
    <definedName name="Ofwat___Grants_and_contributions___operational_expenditure___non_price_control___real.WR">#REF!</definedName>
    <definedName name="Ofwat___Grants_and_contributions___operational_expenditure___non_price_control___real.WWN">#REF!</definedName>
    <definedName name="Ofwat___Grants_and_contributions_net_of_income_offset___capital_expenditure___price_control___real.ADDN1">#REF!</definedName>
    <definedName name="Ofwat___Grants_and_contributions_net_of_income_offset___capital_expenditure___price_control___real.ADDN2">#REF!</definedName>
    <definedName name="Ofwat___Grants_and_contributions_net_of_income_offset___capital_expenditure___price_control___real.BR">#REF!</definedName>
    <definedName name="Ofwat___Grants_and_contributions_net_of_income_offset___capital_expenditure___price_control___real.WN">#REF!</definedName>
    <definedName name="Ofwat___Grants_and_contributions_net_of_income_offset___capital_expenditure___price_control___real.WR">#REF!</definedName>
    <definedName name="Ofwat___Grants_and_contributions_net_of_income_offset___capital_expenditure___price_control___real.WWN">#REF!</definedName>
    <definedName name="Ofwat___Grants_and_contributions_net_of_income_offset___operational_expenditure___price_control___real.ADDN1">#REF!</definedName>
    <definedName name="Ofwat___Grants_and_contributions_net_of_income_offset___operational_expenditure___price_control___real.ADDN2">#REF!</definedName>
    <definedName name="Ofwat___Grants_and_contributions_net_of_income_offset___operational_expenditure___price_control___real.BR">#REF!</definedName>
    <definedName name="Ofwat___Grants_and_contributions_net_of_income_offset___operational_expenditure___price_control___real.WN">#REF!</definedName>
    <definedName name="Ofwat___Grants_and_contributions_net_of_income_offset___operational_expenditure___price_control___real.WR">#REF!</definedName>
    <definedName name="Ofwat___Grants_and_contributions_net_of_income_offset___operational_expenditure___price_control___real.WWN">#REF!</definedName>
    <definedName name="Ofwat___Gross_capital_expenditure___including_g_c_and_cost_sharing___real.ADDN1">#REF!</definedName>
    <definedName name="Ofwat___Gross_capital_expenditure___including_g_c_and_cost_sharing___real.ADDN2">#REF!</definedName>
    <definedName name="Ofwat___Gross_capital_expenditure___including_g_c_and_cost_sharing___real.BR">#REF!</definedName>
    <definedName name="Ofwat___Gross_capital_expenditure___including_g_c_and_cost_sharing___real.WN">#REF!</definedName>
    <definedName name="Ofwat___Gross_capital_expenditure___including_g_c_and_cost_sharing___real.WR">#REF!</definedName>
    <definedName name="Ofwat___Gross_capital_expenditure___including_g_c_and_cost_sharing___real.WWN">#REF!</definedName>
    <definedName name="Ofwat___HH_Advance_receipts_creditor_days_measured">#REF!</definedName>
    <definedName name="Ofwat___HH_Advance_receipts_creditor_days_unmeasured">#REF!</definedName>
    <definedName name="Ofwat___HH_Measured_income_accrual___nominal">#REF!</definedName>
    <definedName name="Ofwat___HH_Measured_income_accrual_rate">#REF!</definedName>
    <definedName name="Ofwat___HH_measured_trade_debtors">#REF!</definedName>
    <definedName name="Ofwat___HH_measured_trade_receivables___net___nominal">#REF!</definedName>
    <definedName name="Ofwat___HH_unmeasured_trade_debtors">#REF!</definedName>
    <definedName name="Ofwat___HH_unmeasured_trade_receivables___nominal">#REF!</definedName>
    <definedName name="Ofwat___Households_connected_for_sewerage_only___metered">#REF!</definedName>
    <definedName name="Ofwat___Households_connected_for_sewerage_only___unmetered">#REF!</definedName>
    <definedName name="Ofwat___Households_connected_for_water_and_sewerage___metered">#REF!</definedName>
    <definedName name="Ofwat___Households_connected_for_water_and_sewerage___unmetered">#REF!</definedName>
    <definedName name="Ofwat___Households_connected_for_water_only___metered">#REF!</definedName>
    <definedName name="Ofwat___Households_connected_for_water_only___unmetered">#REF!</definedName>
    <definedName name="Ofwat___Innovation_funding___real.ADDN1">#REF!</definedName>
    <definedName name="Ofwat___Innovation_funding___real.ADDN2">#REF!</definedName>
    <definedName name="Ofwat___Innovation_funding___real.BR">#REF!</definedName>
    <definedName name="Ofwat___Innovation_funding___real.WN">#REF!</definedName>
    <definedName name="Ofwat___Innovation_funding___real.WR">#REF!</definedName>
    <definedName name="Ofwat___Innovation_funding___real.WWN">#REF!</definedName>
    <definedName name="Ofwat___Interest_rate___Business___Active">#REF!</definedName>
    <definedName name="Ofwat___interest_rate___residential">#REF!</definedName>
    <definedName name="Ofwat___interest_rate_on_CPIH_index_linked_debt.ADDN1">#REF!</definedName>
    <definedName name="Ofwat___interest_rate_on_CPIH_index_linked_debt.ADDN2">#REF!</definedName>
    <definedName name="Ofwat___interest_rate_on_CPIH_index_linked_debt.BR">#REF!</definedName>
    <definedName name="Ofwat___interest_rate_on_CPIH_index_linked_debt.WN">#REF!</definedName>
    <definedName name="Ofwat___interest_rate_on_CPIH_index_linked_debt.WR">#REF!</definedName>
    <definedName name="Ofwat___interest_rate_on_CPIH_index_linked_debt.WWN">#REF!</definedName>
    <definedName name="Ofwat___interest_rate_on_fixed_rate_debt.ADDN1">#REF!</definedName>
    <definedName name="Ofwat___interest_rate_on_fixed_rate_debt.ADDN2">#REF!</definedName>
    <definedName name="Ofwat___interest_rate_on_fixed_rate_debt.BR">#REF!</definedName>
    <definedName name="Ofwat___interest_rate_on_fixed_rate_debt.WN">#REF!</definedName>
    <definedName name="Ofwat___interest_rate_on_fixed_rate_debt.WR">#REF!</definedName>
    <definedName name="Ofwat___interest_rate_on_fixed_rate_debt.WWN">#REF!</definedName>
    <definedName name="Ofwat___interest_rate_on_RPI_index_linked_debt.ADDN1">#REF!</definedName>
    <definedName name="Ofwat___interest_rate_on_RPI_index_linked_debt.ADDN2">#REF!</definedName>
    <definedName name="Ofwat___interest_rate_on_RPI_index_linked_debt.BR">#REF!</definedName>
    <definedName name="Ofwat___interest_rate_on_RPI_index_linked_debt.WN">#REF!</definedName>
    <definedName name="Ofwat___interest_rate_on_RPI_index_linked_debt.WR">#REF!</definedName>
    <definedName name="Ofwat___interest_rate_on_RPI_index_linked_debt.WWN">#REF!</definedName>
    <definedName name="Ofwat___Inventories_balance___control___nominal.ADDN1">#REF!</definedName>
    <definedName name="Ofwat___Inventories_balance___control___nominal.ADDN2">#REF!</definedName>
    <definedName name="Ofwat___Inventories_balance___control___nominal.BR">#REF!</definedName>
    <definedName name="Ofwat___Inventories_balance___control___nominal.WN">#REF!</definedName>
    <definedName name="Ofwat___Inventories_balance___control___nominal.WR">#REF!</definedName>
    <definedName name="Ofwat___Inventories_balance___control___nominal.WWN">#REF!</definedName>
    <definedName name="Ofwat___IRE_totex_adjustment_for_ACICR__Ofwat____real.ADDN1">#REF!</definedName>
    <definedName name="Ofwat___IRE_totex_adjustment_for_ACICR__Ofwat____real.ADDN2">#REF!</definedName>
    <definedName name="Ofwat___IRE_totex_adjustment_for_ACICR__Ofwat____real.BR">#REF!</definedName>
    <definedName name="Ofwat___IRE_totex_adjustment_for_ACICR__Ofwat____real.WN">#REF!</definedName>
    <definedName name="Ofwat___IRE_totex_adjustment_for_ACICR__Ofwat____real.WR">#REF!</definedName>
    <definedName name="Ofwat___IRE_totex_adjustment_for_ACICR__Ofwat____real.WWN">#REF!</definedName>
    <definedName name="Ofwat___Long_term_CPI_H__assumed_percentage_increase">#REF!</definedName>
    <definedName name="Ofwat___Measured_charge___business.ADDN1">#REF!</definedName>
    <definedName name="Ofwat___Measured_charge___business.ADDN2">#REF!</definedName>
    <definedName name="Ofwat___Measured_charge___business.BR">#REF!</definedName>
    <definedName name="Ofwat___Measured_charge___business.WN">#REF!</definedName>
    <definedName name="Ofwat___Measured_charge___business.WR">#REF!</definedName>
    <definedName name="Ofwat___Measured_charge___business.WWN">#REF!</definedName>
    <definedName name="Ofwat___Measured_charge___residential.ADDN1">#REF!</definedName>
    <definedName name="Ofwat___Measured_charge___residential.ADDN2">#REF!</definedName>
    <definedName name="Ofwat___Measured_charge___residential.BR">#REF!</definedName>
    <definedName name="Ofwat___Measured_charge___residential.WN">#REF!</definedName>
    <definedName name="Ofwat___Measured_charge___residential.WR">#REF!</definedName>
    <definedName name="Ofwat___Measured_charge___residential.WWN">#REF!</definedName>
    <definedName name="Ofwat___Movement_in_intangible_asset_and_investments_balance___control___nominal.ADDN1">#REF!</definedName>
    <definedName name="Ofwat___Movement_in_intangible_asset_and_investments_balance___control___nominal.ADDN2">#REF!</definedName>
    <definedName name="Ofwat___Movement_in_intangible_asset_and_investments_balance___control___nominal.BR">#REF!</definedName>
    <definedName name="Ofwat___Movement_in_intangible_asset_and_investments_balance___control___nominal.WN">#REF!</definedName>
    <definedName name="Ofwat___Movement_in_intangible_asset_and_investments_balance___control___nominal.WR">#REF!</definedName>
    <definedName name="Ofwat___Movement_in_intangible_asset_and_investments_balance___control___nominal.WWN">#REF!</definedName>
    <definedName name="Ofwat___Movement_in_other_liabilities___control___nominal.ADDN1">#REF!</definedName>
    <definedName name="Ofwat___Movement_in_other_liabilities___control___nominal.ADDN2">#REF!</definedName>
    <definedName name="Ofwat___Movement_in_other_liabilities___control___nominal.BR">#REF!</definedName>
    <definedName name="Ofwat___Movement_in_other_liabilities___control___nominal.WN">#REF!</definedName>
    <definedName name="Ofwat___Movement_in_other_liabilities___control___nominal.WR">#REF!</definedName>
    <definedName name="Ofwat___Movement_in_other_liabilities___control___nominal.WWN">#REF!</definedName>
    <definedName name="Ofwat___Movement_in_provisions___control___nominal.ADDN1">#REF!</definedName>
    <definedName name="Ofwat___Movement_in_provisions___control___nominal.ADDN2">#REF!</definedName>
    <definedName name="Ofwat___Movement_in_provisions___control___nominal.BR">#REF!</definedName>
    <definedName name="Ofwat___Movement_in_provisions___control___nominal.WN">#REF!</definedName>
    <definedName name="Ofwat___Movement_in_provisions___control___nominal.WR">#REF!</definedName>
    <definedName name="Ofwat___Movement_in_provisions___control___nominal.WWN">#REF!</definedName>
    <definedName name="Ofwat___movement_in_trade_debtor___business___nominal">#REF!</definedName>
    <definedName name="Ofwat___Non_price_control_income___principal_services___real.ADDN1">#REF!</definedName>
    <definedName name="Ofwat___Non_price_control_income___principal_services___real.ADDN2">#REF!</definedName>
    <definedName name="Ofwat___Non_price_control_income___principal_services___real.BR">#REF!</definedName>
    <definedName name="Ofwat___Non_price_control_income___principal_services___real.WN">#REF!</definedName>
    <definedName name="Ofwat___Non_price_control_income___principal_services___real.WR">#REF!</definedName>
    <definedName name="Ofwat___Non_price_control_income___principal_services___real.WWN">#REF!</definedName>
    <definedName name="Ofwat___Non_price_control_income___third_party_services___Bulk_supplies___contract_not_qualifying_for_water_trading_incentives___signed_before_1_April_2020___real.ADDN1">#REF!</definedName>
    <definedName name="Ofwat___Non_price_control_income___third_party_services___Bulk_supplies___contract_not_qualifying_for_water_trading_incentives___signed_before_1_April_2020___real.ADDN2">#REF!</definedName>
    <definedName name="Ofwat___Non_price_control_income___third_party_services___Bulk_supplies___contract_not_qualifying_for_water_trading_incentives___signed_before_1_April_2020___real.BR">#REF!</definedName>
    <definedName name="Ofwat___Non_price_control_income___third_party_services___Bulk_supplies___contract_not_qualifying_for_water_trading_incentives___signed_before_1_April_2020___real.WN">#REF!</definedName>
    <definedName name="Ofwat___Non_price_control_income___third_party_services___Bulk_supplies___contract_not_qualifying_for_water_trading_incentives___signed_before_1_April_2020___real.WR">#REF!</definedName>
    <definedName name="Ofwat___Non_price_control_income___third_party_services___Bulk_supplies___contract_not_qualifying_for_water_trading_incentives___signed_before_1_April_2020___real.WWN">#REF!</definedName>
    <definedName name="Ofwat___Non_price_control_income___third_party_services___Bulk_supplies___contract_qualifying_for_water_trading_incentives___on_or_after_1_April_2020___real.ADDN1">#REF!</definedName>
    <definedName name="Ofwat___Non_price_control_income___third_party_services___Bulk_supplies___contract_qualifying_for_water_trading_incentives___on_or_after_1_April_2020___real.ADDN2">#REF!</definedName>
    <definedName name="Ofwat___Non_price_control_income___third_party_services___Bulk_supplies___contract_qualifying_for_water_trading_incentives___on_or_after_1_April_2020___real.BR">#REF!</definedName>
    <definedName name="Ofwat___Non_price_control_income___third_party_services___Bulk_supplies___contract_qualifying_for_water_trading_incentives___on_or_after_1_April_2020___real.WN">#REF!</definedName>
    <definedName name="Ofwat___Non_price_control_income___third_party_services___Bulk_supplies___contract_qualifying_for_water_trading_incentives___on_or_after_1_April_2020___real.WR">#REF!</definedName>
    <definedName name="Ofwat___Non_price_control_income___third_party_services___Bulk_supplies___contract_qualifying_for_water_trading_incentives___on_or_after_1_April_2020___real.WWN">#REF!</definedName>
    <definedName name="Ofwat___Non_price_control_income___third_party_services___Bulk_supplies___General___real.ADDN1">#REF!</definedName>
    <definedName name="Ofwat___Non_price_control_income___third_party_services___Bulk_supplies___General___real.ADDN2">#REF!</definedName>
    <definedName name="Ofwat___Non_price_control_income___third_party_services___Bulk_supplies___General___real.BR">#REF!</definedName>
    <definedName name="Ofwat___Non_price_control_income___third_party_services___Bulk_supplies___General___real.WN">#REF!</definedName>
    <definedName name="Ofwat___Non_price_control_income___third_party_services___Bulk_supplies___General___real.WR">#REF!</definedName>
    <definedName name="Ofwat___Non_price_control_income___third_party_services___Bulk_supplies___General___real.WWN">#REF!</definedName>
    <definedName name="Ofwat___Non_price_control_income___third_party_services___other___real.ADDN1">#REF!</definedName>
    <definedName name="Ofwat___Non_price_control_income___third_party_services___other___real.ADDN2">#REF!</definedName>
    <definedName name="Ofwat___Non_price_control_income___third_party_services___other___real.BR">#REF!</definedName>
    <definedName name="Ofwat___Non_price_control_income___third_party_services___other___real.WN">#REF!</definedName>
    <definedName name="Ofwat___Non_price_control_income___third_party_services___other___real.WR">#REF!</definedName>
    <definedName name="Ofwat___Non_price_control_income___third_party_services___other___real.WWN">#REF!</definedName>
    <definedName name="Ofwat___Notional_target_gearing___control.ADDN1">#REF!</definedName>
    <definedName name="Ofwat___Notional_target_gearing___control.ADDN2">#REF!</definedName>
    <definedName name="Ofwat___Notional_target_gearing___control.BR">#REF!</definedName>
    <definedName name="Ofwat___Notional_target_gearing___control.WN">#REF!</definedName>
    <definedName name="Ofwat___Notional_target_gearing___control.WR">#REF!</definedName>
    <definedName name="Ofwat___Notional_target_gearing___control.WWN">#REF!</definedName>
    <definedName name="Ofwat___opening_business_debtors_measured___nominal">#REF!</definedName>
    <definedName name="Ofwat___opening_business_debtors_unmeasured_nominal">#REF!</definedName>
    <definedName name="Ofwat___Opening_business_retail_measured_advance_receipts___nominal">#REF!</definedName>
    <definedName name="Ofwat___Opening_business_retail_unmeasured_advance_receipts___nominal">#REF!</definedName>
    <definedName name="Ofwat___Opening_Called_up_share_capital_balance___control___nominal.ADDN1">#REF!</definedName>
    <definedName name="Ofwat___Opening_Called_up_share_capital_balance___control___nominal.ADDN2">#REF!</definedName>
    <definedName name="Ofwat___Opening_Called_up_share_capital_balance___control___nominal.BR">#REF!</definedName>
    <definedName name="Ofwat___Opening_Called_up_share_capital_balance___control___nominal.WN">#REF!</definedName>
    <definedName name="Ofwat___Opening_Called_up_share_capital_balance___control___nominal.WR">#REF!</definedName>
    <definedName name="Ofwat___Opening_Called_up_share_capital_balance___control___nominal.WWN">#REF!</definedName>
    <definedName name="Ofwat___Opening_Capex_creditors_balance___control___nominal.ADDN1">#REF!</definedName>
    <definedName name="Ofwat___Opening_Capex_creditors_balance___control___nominal.ADDN2">#REF!</definedName>
    <definedName name="Ofwat___Opening_Capex_creditors_balance___control___nominal.BR">#REF!</definedName>
    <definedName name="Ofwat___Opening_Capex_creditors_balance___control___nominal.WN">#REF!</definedName>
    <definedName name="Ofwat___Opening_Capex_creditors_balance___control___nominal.WR">#REF!</definedName>
    <definedName name="Ofwat___Opening_Capex_creditors_balance___control___nominal.WWN">#REF!</definedName>
    <definedName name="Ofwat___Opening_Capital_allowance_balance___Main_rate_pool___Capital_expenditure___control___nominal.ADDN1">#REF!</definedName>
    <definedName name="Ofwat___Opening_Capital_allowance_balance___Main_rate_pool___Capital_expenditure___control___nominal.ADDN2">#REF!</definedName>
    <definedName name="Ofwat___Opening_Capital_allowance_balance___Main_rate_pool___Capital_expenditure___control___nominal.BR">#REF!</definedName>
    <definedName name="Ofwat___Opening_Capital_allowance_balance___Main_rate_pool___Capital_expenditure___control___nominal.WN">#REF!</definedName>
    <definedName name="Ofwat___Opening_Capital_allowance_balance___Main_rate_pool___Capital_expenditure___control___nominal.WR">#REF!</definedName>
    <definedName name="Ofwat___Opening_Capital_allowance_balance___Main_rate_pool___Capital_expenditure___control___nominal.WWN">#REF!</definedName>
    <definedName name="Ofwat___Opening_Capital_allowance_balance___special_rate_pool___Capital_expenditure___control___nominal.ADDN1">#REF!</definedName>
    <definedName name="Ofwat___Opening_Capital_allowance_balance___special_rate_pool___Capital_expenditure___control___nominal.ADDN2">#REF!</definedName>
    <definedName name="Ofwat___Opening_Capital_allowance_balance___special_rate_pool___Capital_expenditure___control___nominal.BR">#REF!</definedName>
    <definedName name="Ofwat___Opening_Capital_allowance_balance___special_rate_pool___Capital_expenditure___control___nominal.WN">#REF!</definedName>
    <definedName name="Ofwat___Opening_Capital_allowance_balance___special_rate_pool___Capital_expenditure___control___nominal.WR">#REF!</definedName>
    <definedName name="Ofwat___Opening_Capital_allowance_balance___special_rate_pool___Capital_expenditure___control___nominal.WWN">#REF!</definedName>
    <definedName name="Ofwat___Opening_Capital_allowance_balance___Structures_and_buildings_pool___Capital_expenditure___control___nominal.ADDN1">#REF!</definedName>
    <definedName name="Ofwat___Opening_Capital_allowance_balance___Structures_and_buildings_pool___Capital_expenditure___control___nominal.ADDN2">#REF!</definedName>
    <definedName name="Ofwat___Opening_Capital_allowance_balance___Structures_and_buildings_pool___Capital_expenditure___control___nominal.BR">#REF!</definedName>
    <definedName name="Ofwat___Opening_Capital_allowance_balance___Structures_and_buildings_pool___Capital_expenditure___control___nominal.WN">#REF!</definedName>
    <definedName name="Ofwat___Opening_Capital_allowance_balance___Structures_and_buildings_pool___Capital_expenditure___control___nominal.WR">#REF!</definedName>
    <definedName name="Ofwat___Opening_Capital_allowance_balance___Structures_and_buildings_pool___Capital_expenditure___control___nominal.WWN">#REF!</definedName>
    <definedName name="Ofwat___opening_current_tax_liabilities___control___nominal.ADDN1">#REF!</definedName>
    <definedName name="Ofwat___opening_current_tax_liabilities___control___nominal.ADDN2">#REF!</definedName>
    <definedName name="Ofwat___opening_current_tax_liabilities___control___nominal.BR">#REF!</definedName>
    <definedName name="Ofwat___opening_current_tax_liabilities___control___nominal.WN">#REF!</definedName>
    <definedName name="Ofwat___opening_current_tax_liabilities___control___nominal.WR">#REF!</definedName>
    <definedName name="Ofwat___opening_current_tax_liabilities___control___nominal.WWN">#REF!</definedName>
    <definedName name="Ofwat___opening_deferred_tax_balance___control___nominal.ADDN1">#REF!</definedName>
    <definedName name="Ofwat___opening_deferred_tax_balance___control___nominal.ADDN2">#REF!</definedName>
    <definedName name="Ofwat___opening_deferred_tax_balance___control___nominal.BR">#REF!</definedName>
    <definedName name="Ofwat___opening_deferred_tax_balance___control___nominal.WN">#REF!</definedName>
    <definedName name="Ofwat___opening_deferred_tax_balance___control___nominal.WR">#REF!</definedName>
    <definedName name="Ofwat___opening_deferred_tax_balance___control___nominal.WWN">#REF!</definedName>
    <definedName name="Ofwat___opening_dividend_cashflow_balance___control___nominal.ADDN1">#REF!</definedName>
    <definedName name="Ofwat___opening_dividend_cashflow_balance___control___nominal.ADDN2">#REF!</definedName>
    <definedName name="Ofwat___opening_dividend_cashflow_balance___control___nominal.BR">#REF!</definedName>
    <definedName name="Ofwat___opening_dividend_cashflow_balance___control___nominal.WN">#REF!</definedName>
    <definedName name="Ofwat___opening_dividend_cashflow_balance___control___nominal.WR">#REF!</definedName>
    <definedName name="Ofwat___opening_dividend_cashflow_balance___control___nominal.WWN">#REF!</definedName>
    <definedName name="Ofwat___Opening_Dividend_creditors_balance___control___nominal.ADDN1">#REF!</definedName>
    <definedName name="Ofwat___Opening_Dividend_creditors_balance___control___nominal.ADDN2">#REF!</definedName>
    <definedName name="Ofwat___Opening_Dividend_creditors_balance___control___nominal.BR">#REF!</definedName>
    <definedName name="Ofwat___Opening_Dividend_creditors_balance___control___nominal.WN">#REF!</definedName>
    <definedName name="Ofwat___Opening_Dividend_creditors_balance___control___nominal.WR">#REF!</definedName>
    <definedName name="Ofwat___Opening_Dividend_creditors_balance___control___nominal.WWN">#REF!</definedName>
    <definedName name="Ofwat___Opening_household_measured_advance_receipts___nominal">#REF!</definedName>
    <definedName name="Ofwat___Opening_household_unmeasured_advance_receipts___nominal">#REF!</definedName>
    <definedName name="Ofwat___Opening_Intangible_asset_and_investments_balance___control___nominal.ADDN1">#REF!</definedName>
    <definedName name="Ofwat___Opening_Intangible_asset_and_investments_balance___control___nominal.ADDN2">#REF!</definedName>
    <definedName name="Ofwat___Opening_Intangible_asset_and_investments_balance___control___nominal.BR">#REF!</definedName>
    <definedName name="Ofwat___Opening_Intangible_asset_and_investments_balance___control___nominal.WN">#REF!</definedName>
    <definedName name="Ofwat___Opening_Intangible_asset_and_investments_balance___control___nominal.WR">#REF!</definedName>
    <definedName name="Ofwat___Opening_Intangible_asset_and_investments_balance___control___nominal.WWN">#REF!</definedName>
    <definedName name="Ofwat___Opening_Non_distributable_reserves_balance___control___nominal.ADDN1">#REF!</definedName>
    <definedName name="Ofwat___Opening_Non_distributable_reserves_balance___control___nominal.ADDN2">#REF!</definedName>
    <definedName name="Ofwat___Opening_Non_distributable_reserves_balance___control___nominal.BR">#REF!</definedName>
    <definedName name="Ofwat___Opening_Non_distributable_reserves_balance___control___nominal.WN">#REF!</definedName>
    <definedName name="Ofwat___Opening_Non_distributable_reserves_balance___control___nominal.WR">#REF!</definedName>
    <definedName name="Ofwat___Opening_Non_distributable_reserves_balance___control___nominal.WWN">#REF!</definedName>
    <definedName name="Ofwat___Opening_Other_creditors_balance___control___nominal.ADDN1">#REF!</definedName>
    <definedName name="Ofwat___Opening_Other_creditors_balance___control___nominal.ADDN2">#REF!</definedName>
    <definedName name="Ofwat___Opening_Other_creditors_balance___control___nominal.BR">#REF!</definedName>
    <definedName name="Ofwat___Opening_Other_creditors_balance___control___nominal.WN">#REF!</definedName>
    <definedName name="Ofwat___Opening_Other_creditors_balance___control___nominal.WR">#REF!</definedName>
    <definedName name="Ofwat___Opening_Other_creditors_balance___control___nominal.WWN">#REF!</definedName>
    <definedName name="Ofwat___Opening_Other_debtors_balance___control___nominal.ADDN1">#REF!</definedName>
    <definedName name="Ofwat___Opening_Other_debtors_balance___control___nominal.ADDN2">#REF!</definedName>
    <definedName name="Ofwat___Opening_Other_debtors_balance___control___nominal.BR">#REF!</definedName>
    <definedName name="Ofwat___Opening_Other_debtors_balance___control___nominal.WN">#REF!</definedName>
    <definedName name="Ofwat___Opening_Other_debtors_balance___control___nominal.WR">#REF!</definedName>
    <definedName name="Ofwat___Opening_Other_debtors_balance___control___nominal.WWN">#REF!</definedName>
    <definedName name="Ofwat___Opening_Other_liabilities_balance___control___nominal.ADDN1">#REF!</definedName>
    <definedName name="Ofwat___Opening_Other_liabilities_balance___control___nominal.ADDN2">#REF!</definedName>
    <definedName name="Ofwat___Opening_Other_liabilities_balance___control___nominal.BR">#REF!</definedName>
    <definedName name="Ofwat___Opening_Other_liabilities_balance___control___nominal.WN">#REF!</definedName>
    <definedName name="Ofwat___Opening_Other_liabilities_balance___control___nominal.WR">#REF!</definedName>
    <definedName name="Ofwat___Opening_Other_liabilities_balance___control___nominal.WWN">#REF!</definedName>
    <definedName name="Ofwat___Opening_Provisions_balance___control___nominal.ADDN1">#REF!</definedName>
    <definedName name="Ofwat___Opening_Provisions_balance___control___nominal.ADDN2">#REF!</definedName>
    <definedName name="Ofwat___Opening_Provisions_balance___control___nominal.BR">#REF!</definedName>
    <definedName name="Ofwat___Opening_Provisions_balance___control___nominal.WN">#REF!</definedName>
    <definedName name="Ofwat___Opening_Provisions_balance___control___nominal.WR">#REF!</definedName>
    <definedName name="Ofwat___Opening_Provisions_balance___control___nominal.WWN">#REF!</definedName>
    <definedName name="Ofwat___Opening_retained_cash_balance___Business___nominal">#REF!</definedName>
    <definedName name="Ofwat___Opening_retained_cash_balance___Residential___nominal">#REF!</definedName>
    <definedName name="Ofwat___Opening_retained_earnings_balance___Business___nominal">#REF!</definedName>
    <definedName name="Ofwat___opening_retained_earnings_balance___control___nominal.ADDN1">#REF!</definedName>
    <definedName name="Ofwat___opening_retained_earnings_balance___control___nominal.ADDN2">#REF!</definedName>
    <definedName name="Ofwat___opening_retained_earnings_balance___control___nominal.BR">#REF!</definedName>
    <definedName name="Ofwat___opening_retained_earnings_balance___control___nominal.WN">#REF!</definedName>
    <definedName name="Ofwat___opening_retained_earnings_balance___control___nominal.WR">#REF!</definedName>
    <definedName name="Ofwat___opening_retained_earnings_balance___control___nominal.WWN">#REF!</definedName>
    <definedName name="Ofwat___Opening_Retirement_benefit_asset____liabilities__balance___control___nominal.ADDN1">#REF!</definedName>
    <definedName name="Ofwat___Opening_Retirement_benefit_asset____liabilities__balance___control___nominal.ADDN2">#REF!</definedName>
    <definedName name="Ofwat___Opening_Retirement_benefit_asset____liabilities__balance___control___nominal.BR">#REF!</definedName>
    <definedName name="Ofwat___Opening_Retirement_benefit_asset____liabilities__balance___control___nominal.WN">#REF!</definedName>
    <definedName name="Ofwat___Opening_Retirement_benefit_asset____liabilities__balance___control___nominal.WR">#REF!</definedName>
    <definedName name="Ofwat___Opening_Retirement_benefit_asset____liabilities__balance___control___nominal.WWN">#REF!</definedName>
    <definedName name="Ofwat___opening_tax_loss_balance___wholesale.ADDN1">#REF!</definedName>
    <definedName name="Ofwat___opening_tax_loss_balance___wholesale.ADDN2">#REF!</definedName>
    <definedName name="Ofwat___opening_tax_loss_balance___wholesale.BR">#REF!</definedName>
    <definedName name="Ofwat___opening_tax_loss_balance___wholesale.WN">#REF!</definedName>
    <definedName name="Ofwat___opening_tax_loss_balance___wholesale.WR">#REF!</definedName>
    <definedName name="Ofwat___opening_tax_loss_balance___wholesale.WWN">#REF!</definedName>
    <definedName name="Ofwat___Opening_trade_and_other_payables___Wholesale_creditors___business_retail___nominal">#REF!</definedName>
    <definedName name="Ofwat___Opening_Trade_creditors_balance___control___nominal.ADDN1">#REF!</definedName>
    <definedName name="Ofwat___Opening_Trade_creditors_balance___control___nominal.ADDN2">#REF!</definedName>
    <definedName name="Ofwat___Opening_Trade_creditors_balance___control___nominal.BR">#REF!</definedName>
    <definedName name="Ofwat___Opening_Trade_creditors_balance___control___nominal.WN">#REF!</definedName>
    <definedName name="Ofwat___Opening_Trade_creditors_balance___control___nominal.WR">#REF!</definedName>
    <definedName name="Ofwat___Opening_Trade_creditors_balance___control___nominal.WWN">#REF!</definedName>
    <definedName name="Ofwat___Opening_Trade_debtors_balance___control___nominal.ADDN1">#REF!</definedName>
    <definedName name="Ofwat___Opening_Trade_debtors_balance___control___nominal.ADDN2">#REF!</definedName>
    <definedName name="Ofwat___Opening_Trade_debtors_balance___control___nominal.BR">#REF!</definedName>
    <definedName name="Ofwat___Opening_Trade_debtors_balance___control___nominal.WN">#REF!</definedName>
    <definedName name="Ofwat___Opening_Trade_debtors_balance___control___nominal.WR">#REF!</definedName>
    <definedName name="Ofwat___Opening_Trade_debtors_balance___control___nominal.WWN">#REF!</definedName>
    <definedName name="Ofwat___operating_costs_associated_with_equity_issuance___real.ADDN1">#REF!</definedName>
    <definedName name="Ofwat___operating_costs_associated_with_equity_issuance___real.ADDN2">#REF!</definedName>
    <definedName name="Ofwat___operating_costs_associated_with_equity_issuance___real.BR">#REF!</definedName>
    <definedName name="Ofwat___operating_costs_associated_with_equity_issuance___real.WN">#REF!</definedName>
    <definedName name="Ofwat___operating_costs_associated_with_equity_issuance___real.WR">#REF!</definedName>
    <definedName name="Ofwat___operating_costs_associated_with_equity_issuance___real.WWN">#REF!</definedName>
    <definedName name="Ofwat___Ordinary_dividend_override___nominal">#REF!</definedName>
    <definedName name="Ofwat___Ordinary_shares_issued___control___nominal.ADDN1">#REF!</definedName>
    <definedName name="Ofwat___Ordinary_shares_issued___control___nominal.ADDN2">#REF!</definedName>
    <definedName name="Ofwat___Ordinary_shares_issued___control___nominal.BR">#REF!</definedName>
    <definedName name="Ofwat___Ordinary_shares_issued___control___nominal.WN">#REF!</definedName>
    <definedName name="Ofwat___Ordinary_shares_issued___control___nominal.WR">#REF!</definedName>
    <definedName name="Ofwat___Ordinary_shares_issued___control___nominal.WWN">#REF!</definedName>
    <definedName name="Ofwat___Other_adjustments_to_taxable_profits___control___nominal.ADDN1">#REF!</definedName>
    <definedName name="Ofwat___Other_adjustments_to_taxable_profits___control___nominal.ADDN2">#REF!</definedName>
    <definedName name="Ofwat___Other_adjustments_to_taxable_profits___control___nominal.BR">#REF!</definedName>
    <definedName name="Ofwat___Other_adjustments_to_taxable_profits___control___nominal.WN">#REF!</definedName>
    <definedName name="Ofwat___Other_adjustments_to_taxable_profits___control___nominal.WR">#REF!</definedName>
    <definedName name="Ofwat___Other_adjustments_to_taxable_profits___control___nominal.WWN">#REF!</definedName>
    <definedName name="Ofwat___Other_creditors_target_balance___control___nominal.ADDN1">#REF!</definedName>
    <definedName name="Ofwat___Other_creditors_target_balance___control___nominal.ADDN2">#REF!</definedName>
    <definedName name="Ofwat___Other_creditors_target_balance___control___nominal.BR">#REF!</definedName>
    <definedName name="Ofwat___Other_creditors_target_balance___control___nominal.WN">#REF!</definedName>
    <definedName name="Ofwat___Other_creditors_target_balance___control___nominal.WR">#REF!</definedName>
    <definedName name="Ofwat___Other_creditors_target_balance___control___nominal.WWN">#REF!</definedName>
    <definedName name="Ofwat___other_debtors_target_balance___control___nominal.ADDN1">#REF!</definedName>
    <definedName name="Ofwat___other_debtors_target_balance___control___nominal.ADDN2">#REF!</definedName>
    <definedName name="Ofwat___other_debtors_target_balance___control___nominal.BR">#REF!</definedName>
    <definedName name="Ofwat___other_debtors_target_balance___control___nominal.WN">#REF!</definedName>
    <definedName name="Ofwat___other_debtors_target_balance___control___nominal.WR">#REF!</definedName>
    <definedName name="Ofwat___other_debtors_target_balance___control___nominal.WWN">#REF!</definedName>
    <definedName name="Ofwat___Other_operating_income___real.ADDN1">#REF!</definedName>
    <definedName name="Ofwat___Other_operating_income___real.ADDN2">#REF!</definedName>
    <definedName name="Ofwat___Other_operating_income___real.BR">#REF!</definedName>
    <definedName name="Ofwat___Other_operating_income___real.WN">#REF!</definedName>
    <definedName name="Ofwat___Other_operating_income___real.WR">#REF!</definedName>
    <definedName name="Ofwat___Other_operating_income___real.WWN">#REF!</definedName>
    <definedName name="Ofwat___Other_price_control_income___Third_party_revenue___real.ADDN1">#REF!</definedName>
    <definedName name="Ofwat___Other_price_control_income___Third_party_revenue___real.ADDN2">#REF!</definedName>
    <definedName name="Ofwat___Other_price_control_income___Third_party_revenue___real.BR">#REF!</definedName>
    <definedName name="Ofwat___Other_price_control_income___Third_party_revenue___real.WN">#REF!</definedName>
    <definedName name="Ofwat___Other_price_control_income___Third_party_revenue___real.WR">#REF!</definedName>
    <definedName name="Ofwat___Other_price_control_income___Third_party_revenue___real.WWN">#REF!</definedName>
    <definedName name="Ofwat___Other_taxable_income___Amortisation_on_grants_and_contributions___control___nominal.ADDN1">#REF!</definedName>
    <definedName name="Ofwat___Other_taxable_income___Amortisation_on_grants_and_contributions___control___nominal.ADDN2">#REF!</definedName>
    <definedName name="Ofwat___Other_taxable_income___Amortisation_on_grants_and_contributions___control___nominal.BR">#REF!</definedName>
    <definedName name="Ofwat___Other_taxable_income___Amortisation_on_grants_and_contributions___control___nominal.WN">#REF!</definedName>
    <definedName name="Ofwat___Other_taxable_income___Amortisation_on_grants_and_contributions___control___nominal.WR">#REF!</definedName>
    <definedName name="Ofwat___Other_taxable_income___Amortisation_on_grants_and_contributions___control___nominal.WWN">#REF!</definedName>
    <definedName name="Ofwat___Other_taxable_income___Grants_and_contributions_taxable_on_receipt___control___nominal.ADDN1">#REF!</definedName>
    <definedName name="Ofwat___Other_taxable_income___Grants_and_contributions_taxable_on_receipt___control___nominal.ADDN2">#REF!</definedName>
    <definedName name="Ofwat___Other_taxable_income___Grants_and_contributions_taxable_on_receipt___control___nominal.BR">#REF!</definedName>
    <definedName name="Ofwat___Other_taxable_income___Grants_and_contributions_taxable_on_receipt___control___nominal.WN">#REF!</definedName>
    <definedName name="Ofwat___Other_taxable_income___Grants_and_contributions_taxable_on_receipt___control___nominal.WR">#REF!</definedName>
    <definedName name="Ofwat___Other_taxable_income___Grants_and_contributions_taxable_on_receipt___control___nominal.WWN">#REF!</definedName>
    <definedName name="Ofwat___P_L_expenditure_not_allowable_as_a_deduction_from_taxable_trading_profits___control___nominal.ADDN1">#REF!</definedName>
    <definedName name="Ofwat___P_L_expenditure_not_allowable_as_a_deduction_from_taxable_trading_profits___control___nominal.ADDN2">#REF!</definedName>
    <definedName name="Ofwat___P_L_expenditure_not_allowable_as_a_deduction_from_taxable_trading_profits___control___nominal.BR">#REF!</definedName>
    <definedName name="Ofwat___P_L_expenditure_not_allowable_as_a_deduction_from_taxable_trading_profits___control___nominal.WN">#REF!</definedName>
    <definedName name="Ofwat___P_L_expenditure_not_allowable_as_a_deduction_from_taxable_trading_profits___control___nominal.WR">#REF!</definedName>
    <definedName name="Ofwat___P_L_expenditure_not_allowable_as_a_deduction_from_taxable_trading_profits___control___nominal.WWN">#REF!</definedName>
    <definedName name="Ofwat___P_L_expenditure_relating_to_renewals_not_allowable_as_a_deduction_from_taxable_trading_profits___control___nominal.ADDN1">#REF!</definedName>
    <definedName name="Ofwat___P_L_expenditure_relating_to_renewals_not_allowable_as_a_deduction_from_taxable_trading_profits___control___nominal.ADDN2">#REF!</definedName>
    <definedName name="Ofwat___P_L_expenditure_relating_to_renewals_not_allowable_as_a_deduction_from_taxable_trading_profits___control___nominal.BR">#REF!</definedName>
    <definedName name="Ofwat___P_L_expenditure_relating_to_renewals_not_allowable_as_a_deduction_from_taxable_trading_profits___control___nominal.WN">#REF!</definedName>
    <definedName name="Ofwat___P_L_expenditure_relating_to_renewals_not_allowable_as_a_deduction_from_taxable_trading_profits___control___nominal.WR">#REF!</definedName>
    <definedName name="Ofwat___P_L_expenditure_relating_to_renewals_not_allowable_as_a_deduction_from_taxable_trading_profits___control___nominal.WWN">#REF!</definedName>
    <definedName name="Ofwat___PAYG_Rate___Total_PAYG_rate.ADDN1">#REF!</definedName>
    <definedName name="Ofwat___PAYG_Rate___Total_PAYG_rate.ADDN2">#REF!</definedName>
    <definedName name="Ofwat___PAYG_Rate___Total_PAYG_rate.BR">#REF!</definedName>
    <definedName name="Ofwat___PAYG_Rate___Total_PAYG_rate.WN">#REF!</definedName>
    <definedName name="Ofwat___PAYG_Rate___Total_PAYG_rate.WR">#REF!</definedName>
    <definedName name="Ofwat___PAYG_Rate___Total_PAYG_rate.WWN">#REF!</definedName>
    <definedName name="Ofwat___Percentage_retail_earnings_distributed_as_dividends">#REF!</definedName>
    <definedName name="Ofwat___Post_financeability_adjustments_eligible_for_tax_uplift___real.ADDN1">#REF!</definedName>
    <definedName name="Ofwat___Post_financeability_adjustments_eligible_for_tax_uplift___real.ADDN2">#REF!</definedName>
    <definedName name="Ofwat___Post_financeability_adjustments_eligible_for_tax_uplift___real.BR">#REF!</definedName>
    <definedName name="Ofwat___Post_financeability_adjustments_eligible_for_tax_uplift___real.WN">#REF!</definedName>
    <definedName name="Ofwat___Post_financeability_adjustments_eligible_for_tax_uplift___real.WR">#REF!</definedName>
    <definedName name="Ofwat___Post_financeability_adjustments_eligible_for_tax_uplift___real.WWN">#REF!</definedName>
    <definedName name="Ofwat___Post_financeability_adjustments_not_eligible_for_tax_uplift___real.ADDN1">#REF!</definedName>
    <definedName name="Ofwat___Post_financeability_adjustments_not_eligible_for_tax_uplift___real.ADDN2">#REF!</definedName>
    <definedName name="Ofwat___Post_financeability_adjustments_not_eligible_for_tax_uplift___real.BR">#REF!</definedName>
    <definedName name="Ofwat___Post_financeability_adjustments_not_eligible_for_tax_uplift___real.WN">#REF!</definedName>
    <definedName name="Ofwat___Post_financeability_adjustments_not_eligible_for_tax_uplift___real.WR">#REF!</definedName>
    <definedName name="Ofwat___Post_financeability_adjustments_not_eligible_for_tax_uplift___real.WWN">#REF!</definedName>
    <definedName name="Ofwat___Pre_2020_RCV_opening_balance___real.ADDN1">#REF!</definedName>
    <definedName name="Ofwat___Pre_2020_RCV_opening_balance___real.ADDN2">#REF!</definedName>
    <definedName name="Ofwat___Pre_2020_RCV_opening_balance___real.BR">#REF!</definedName>
    <definedName name="Ofwat___Pre_2020_RCV_opening_balance___real.WN">#REF!</definedName>
    <definedName name="Ofwat___Pre_2020_RCV_opening_balance___real.WR">#REF!</definedName>
    <definedName name="Ofwat___Pre_2020_RCV_opening_balance___real.WWN">#REF!</definedName>
    <definedName name="Ofwat___Pre_2025_RCV_Run_off_rate.ADDN1">#REF!</definedName>
    <definedName name="Ofwat___Pre_2025_RCV_Run_off_rate.ADDN2">#REF!</definedName>
    <definedName name="Ofwat___Pre_2025_RCV_Run_off_rate.BR">#REF!</definedName>
    <definedName name="Ofwat___Pre_2025_RCV_Run_off_rate.WN">#REF!</definedName>
    <definedName name="Ofwat___Pre_2025_RCV_Run_off_rate.WR">#REF!</definedName>
    <definedName name="Ofwat___Pre_2025_RCV_Run_off_rate.WWN">#REF!</definedName>
    <definedName name="Ofwat___Price_control_income___third_party_services___Rechargeable_works___real.ADDN1">#REF!</definedName>
    <definedName name="Ofwat___Price_control_income___third_party_services___Rechargeable_works___real.ADDN2">#REF!</definedName>
    <definedName name="Ofwat___Price_control_income___third_party_services___Rechargeable_works___real.BR">#REF!</definedName>
    <definedName name="Ofwat___Price_control_income___third_party_services___Rechargeable_works___real.WN">#REF!</definedName>
    <definedName name="Ofwat___Price_control_income___third_party_services___Rechargeable_works___real.WR">#REF!</definedName>
    <definedName name="Ofwat___Price_control_income___third_party_services___Rechargeable_works___real.WWN">#REF!</definedName>
    <definedName name="Ofwat___Prior_period_company_residential_apportionment">#REF!</definedName>
    <definedName name="Ofwat___Proportion_of_capitalised_revenue_expenditure__infra___non_infra_.ADDN1">#REF!</definedName>
    <definedName name="Ofwat___Proportion_of_capitalised_revenue_expenditure__infra___non_infra_.ADDN2">#REF!</definedName>
    <definedName name="Ofwat___Proportion_of_capitalised_revenue_expenditure__infra___non_infra_.BR">#REF!</definedName>
    <definedName name="Ofwat___Proportion_of_capitalised_revenue_expenditure__infra___non_infra_.WN">#REF!</definedName>
    <definedName name="Ofwat___Proportion_of_capitalised_revenue_expenditure__infra___non_infra_.WR">#REF!</definedName>
    <definedName name="Ofwat___Proportion_of_capitalised_revenue_expenditure__infra___non_infra_.WWN">#REF!</definedName>
    <definedName name="Ofwat___proportion_of_new_capital_expenditure_not_qualifying_for_capital_allowance_deductions.ADDN1">#REF!</definedName>
    <definedName name="Ofwat___proportion_of_new_capital_expenditure_not_qualifying_for_capital_allowance_deductions.ADDN2">#REF!</definedName>
    <definedName name="Ofwat___proportion_of_new_capital_expenditure_not_qualifying_for_capital_allowance_deductions.BR">#REF!</definedName>
    <definedName name="Ofwat___proportion_of_new_capital_expenditure_not_qualifying_for_capital_allowance_deductions.WN">#REF!</definedName>
    <definedName name="Ofwat___proportion_of_new_capital_expenditure_not_qualifying_for_capital_allowance_deductions.WR">#REF!</definedName>
    <definedName name="Ofwat___proportion_of_new_capital_expenditure_not_qualifying_for_capital_allowance_deductions.WWN">#REF!</definedName>
    <definedName name="Ofwat___proportion_of_new_capital_expenditure_qualifying_for_a_full_deduction.ADDN1">#REF!</definedName>
    <definedName name="Ofwat___proportion_of_new_capital_expenditure_qualifying_for_a_full_deduction.ADDN2">#REF!</definedName>
    <definedName name="Ofwat___proportion_of_new_capital_expenditure_qualifying_for_a_full_deduction.BR">#REF!</definedName>
    <definedName name="Ofwat___proportion_of_new_capital_expenditure_qualifying_for_a_full_deduction.WN">#REF!</definedName>
    <definedName name="Ofwat___proportion_of_new_capital_expenditure_qualifying_for_a_full_deduction.WR">#REF!</definedName>
    <definedName name="Ofwat___proportion_of_new_capital_expenditure_qualifying_for_a_full_deduction.WWN">#REF!</definedName>
    <definedName name="Ofwat___Proportion_of_new_capital_expenditure_qualifying_for_high_level_deduction_main_rate_pool.ADDN1">#REF!</definedName>
    <definedName name="Ofwat___Proportion_of_new_capital_expenditure_qualifying_for_high_level_deduction_main_rate_pool.ADDN2">#REF!</definedName>
    <definedName name="Ofwat___Proportion_of_new_capital_expenditure_qualifying_for_high_level_deduction_main_rate_pool.BR">#REF!</definedName>
    <definedName name="Ofwat___Proportion_of_new_capital_expenditure_qualifying_for_high_level_deduction_main_rate_pool.WN">#REF!</definedName>
    <definedName name="Ofwat___Proportion_of_new_capital_expenditure_qualifying_for_high_level_deduction_main_rate_pool.WR">#REF!</definedName>
    <definedName name="Ofwat___Proportion_of_new_capital_expenditure_qualifying_for_high_level_deduction_main_rate_pool.WWN">#REF!</definedName>
    <definedName name="Ofwat___Proportion_of_new_capital_expenditure_qualifying_for_high_level_deduction_special_rate_pool.ADDN1">#REF!</definedName>
    <definedName name="Ofwat___Proportion_of_new_capital_expenditure_qualifying_for_high_level_deduction_special_rate_pool.ADDN2">#REF!</definedName>
    <definedName name="Ofwat___Proportion_of_new_capital_expenditure_qualifying_for_high_level_deduction_special_rate_pool.BR">#REF!</definedName>
    <definedName name="Ofwat___Proportion_of_new_capital_expenditure_qualifying_for_high_level_deduction_special_rate_pool.WN">#REF!</definedName>
    <definedName name="Ofwat___Proportion_of_new_capital_expenditure_qualifying_for_high_level_deduction_special_rate_pool.WR">#REF!</definedName>
    <definedName name="Ofwat___Proportion_of_new_capital_expenditure_qualifying_for_high_level_deduction_special_rate_pool.WWN">#REF!</definedName>
    <definedName name="Ofwat___Proportion_of_new_capital_expenditure_qualifying_for_high_level_deduction_structures_and_buildings__pool.ADDN1">#REF!</definedName>
    <definedName name="Ofwat___Proportion_of_new_capital_expenditure_qualifying_for_high_level_deduction_structures_and_buildings__pool.ADDN2">#REF!</definedName>
    <definedName name="Ofwat___Proportion_of_new_capital_expenditure_qualifying_for_high_level_deduction_structures_and_buildings__pool.BR">#REF!</definedName>
    <definedName name="Ofwat___Proportion_of_new_capital_expenditure_qualifying_for_high_level_deduction_structures_and_buildings__pool.WN">#REF!</definedName>
    <definedName name="Ofwat___Proportion_of_new_capital_expenditure_qualifying_for_high_level_deduction_structures_and_buildings__pool.WR">#REF!</definedName>
    <definedName name="Ofwat___Proportion_of_new_capital_expenditure_qualifying_for_high_level_deduction_structures_and_buildings__pool.WWN">#REF!</definedName>
    <definedName name="Ofwat___Proportion_of_RPI_ILD">#REF!</definedName>
    <definedName name="Ofwat___proportion_of_taxable_profits_available_for_tax_loss_utilisation">#REF!</definedName>
    <definedName name="Ofwat___QAA_reward__penalty____real.ADDN1">#REF!</definedName>
    <definedName name="Ofwat___QAA_reward__penalty____real.ADDN2">#REF!</definedName>
    <definedName name="Ofwat___QAA_reward__penalty____real.BR">#REF!</definedName>
    <definedName name="Ofwat___QAA_reward__penalty____real.WN">#REF!</definedName>
    <definedName name="Ofwat___QAA_reward__penalty____real.WR">#REF!</definedName>
    <definedName name="Ofwat___QAA_reward__penalty____real.WWN">#REF!</definedName>
    <definedName name="Ofwat___real_dividend_growth">#REF!</definedName>
    <definedName name="Ofwat___Reprofiling_revenue___real.ADDN1">#REF!</definedName>
    <definedName name="Ofwat___Reprofiling_revenue___real.ADDN2">#REF!</definedName>
    <definedName name="Ofwat___Reprofiling_revenue___real.BR">#REF!</definedName>
    <definedName name="Ofwat___Reprofiling_revenue___real.WN">#REF!</definedName>
    <definedName name="Ofwat___Reprofiling_revenue___real.WR">#REF!</definedName>
    <definedName name="Ofwat___Reprofiling_revenue___real.WWN">#REF!</definedName>
    <definedName name="Ofwat___Residential_net_margin_for_company">#REF!</definedName>
    <definedName name="Ofwat___Residential_Retail_allowed_depreciation__post_efficiency_challenge_and_adjustments____real">#REF!</definedName>
    <definedName name="Ofwat___Residential_retail_costs__opex_plus_depn__exc_3rd_party_services____measured___Wastewater_only___nominal">#REF!</definedName>
    <definedName name="Ofwat___Residential_retail_costs__opex_plus_depn__exc_3rd_party_services____measured___Water_only___nominal">#REF!</definedName>
    <definedName name="Ofwat___Residential_retail_costs__opex_plus_depn__exc_3rd_party_services____unmeasured___Wastewater_only___nominal">#REF!</definedName>
    <definedName name="Ofwat___Residential_retail_costs__opex_plus_depn__exc_3rd_party_services____unmeasured___Water_only___nominal">#REF!</definedName>
    <definedName name="Ofwat___Residential_retail_revenue_adjustment_active___real">#REF!</definedName>
    <definedName name="Ofwat___Retail___Corporation_tax_creditor_b_f___nominal">#REF!</definedName>
    <definedName name="Ofwat___Retail___Retail_creditor_months__Payment_terms___Business_retail_pays_wholesaler_in_arrears__advance_">#REF!</definedName>
    <definedName name="Ofwat___Retail___Retail_creditor_months__Payment_terms___Residential_retail_pays_wholesaler_in_arrears__advance_">#REF!</definedName>
    <definedName name="Ofwat___Retirement_benefit_asset____liability__balance___Business___nominal">#REF!</definedName>
    <definedName name="Ofwat___Retirement_benefit_asset____liability__balance___Residential___nominal">#REF!</definedName>
    <definedName name="Ofwat___RPI_CPIH_wedge_for_RPI_ILD_indexation_rate">#REF!</definedName>
    <definedName name="Ofwat___Run_off_rate_for_Post_2025_RCV.ADDN1">#REF!</definedName>
    <definedName name="Ofwat___Run_off_rate_for_Post_2025_RCV.ADDN2">#REF!</definedName>
    <definedName name="Ofwat___Run_off_rate_for_Post_2025_RCV.BR">#REF!</definedName>
    <definedName name="Ofwat___Run_off_rate_for_Post_2025_RCV.WN">#REF!</definedName>
    <definedName name="Ofwat___Run_off_rate_for_Post_2025_RCV.WR">#REF!</definedName>
    <definedName name="Ofwat___Run_off_rate_for_Post_2025_RCV.WWN">#REF!</definedName>
    <definedName name="Ofwat___Statutory_Corporation_tax_rate">#REF!</definedName>
    <definedName name="Ofwat___Tariff_Band___Forecast_allocated_wholesale_charge___nominal.1">#REF!</definedName>
    <definedName name="Ofwat___Tariff_Band___Forecast_allocated_wholesale_charge___nominal.2">#REF!</definedName>
    <definedName name="Ofwat___Tariff_Band___Forecast_allocated_wholesale_charge___nominal.3">#REF!</definedName>
    <definedName name="Ofwat___tariff_band___net_margin_percentage.1">#REF!</definedName>
    <definedName name="Ofwat___tariff_band___net_margin_percentage.2">#REF!</definedName>
    <definedName name="Ofwat___tariff_band___net_margin_percentage.3">#REF!</definedName>
    <definedName name="Ofwat___Tariff_Band___Number_of_customers___Tariff_Band.1">#REF!</definedName>
    <definedName name="Ofwat___Tariff_Band___Number_of_customers___Tariff_Band.2">#REF!</definedName>
    <definedName name="Ofwat___Tariff_Band___Number_of_customers___Tariff_Band.3">#REF!</definedName>
    <definedName name="Ofwat___tax_cashflow_initial_balance.ADDN1">#REF!</definedName>
    <definedName name="Ofwat___tax_cashflow_initial_balance.ADDN2">#REF!</definedName>
    <definedName name="Ofwat___tax_cashflow_initial_balance.BR">#REF!</definedName>
    <definedName name="Ofwat___tax_cashflow_initial_balance.WN">#REF!</definedName>
    <definedName name="Ofwat___tax_cashflow_initial_balance.WR">#REF!</definedName>
    <definedName name="Ofwat___tax_cashflow_initial_balance.WWN">#REF!</definedName>
    <definedName name="Ofwat___Tax_loss_allowance___nominal">#REF!</definedName>
    <definedName name="Ofwat___Tonnes_of_dry_solid___BR">#REF!</definedName>
    <definedName name="Ofwat___Total_Additional_control_customers_WN">#REF!</definedName>
    <definedName name="Ofwat___Total_Additional_control_customers_WR">#REF!</definedName>
    <definedName name="Ofwat___Total_direct_procurement_from_customers___infrastructure_cost_1___real.ADDN1">#REF!</definedName>
    <definedName name="Ofwat___Total_direct_procurement_from_customers___infrastructure_cost_1___real.ADDN2">#REF!</definedName>
    <definedName name="Ofwat___Total_direct_procurement_from_customers___infrastructure_cost_1___real.BR">#REF!</definedName>
    <definedName name="Ofwat___Total_direct_procurement_from_customers___infrastructure_cost_1___real.WN">#REF!</definedName>
    <definedName name="Ofwat___Total_direct_procurement_from_customers___infrastructure_cost_1___real.WR">#REF!</definedName>
    <definedName name="Ofwat___Total_direct_procurement_from_customers___infrastructure_cost_1___real.WWN">#REF!</definedName>
    <definedName name="Ofwat___Total_direct_procurement_from_customers___infrastructure_cost_2___real.ADDN1">#REF!</definedName>
    <definedName name="Ofwat___Total_direct_procurement_from_customers___infrastructure_cost_2___real.ADDN2">#REF!</definedName>
    <definedName name="Ofwat___Total_direct_procurement_from_customers___infrastructure_cost_2___real.BR">#REF!</definedName>
    <definedName name="Ofwat___Total_direct_procurement_from_customers___infrastructure_cost_2___real.WN">#REF!</definedName>
    <definedName name="Ofwat___Total_direct_procurement_from_customers___infrastructure_cost_2___real.WR">#REF!</definedName>
    <definedName name="Ofwat___Total_direct_procurement_from_customers___infrastructure_cost_2___real.WWN">#REF!</definedName>
    <definedName name="Ofwat___Total_direct_procurement_from_customers___infrastructure_cost_3___real.ADDN1">#REF!</definedName>
    <definedName name="Ofwat___Total_direct_procurement_from_customers___infrastructure_cost_3___real.ADDN2">#REF!</definedName>
    <definedName name="Ofwat___Total_direct_procurement_from_customers___infrastructure_cost_3___real.BR">#REF!</definedName>
    <definedName name="Ofwat___Total_direct_procurement_from_customers___infrastructure_cost_3___real.WN">#REF!</definedName>
    <definedName name="Ofwat___Total_direct_procurement_from_customers___infrastructure_cost_3___real.WR">#REF!</definedName>
    <definedName name="Ofwat___Total_direct_procurement_from_customers___infrastructure_cost_3___real.WWN">#REF!</definedName>
    <definedName name="Ofwat___Total_direct_procurement_from_customers___infrastructure_cost_4___real.ADDN1">#REF!</definedName>
    <definedName name="Ofwat___Total_direct_procurement_from_customers___infrastructure_cost_4___real.ADDN2">#REF!</definedName>
    <definedName name="Ofwat___Total_direct_procurement_from_customers___infrastructure_cost_4___real.BR">#REF!</definedName>
    <definedName name="Ofwat___Total_direct_procurement_from_customers___infrastructure_cost_4___real.WN">#REF!</definedName>
    <definedName name="Ofwat___Total_direct_procurement_from_customers___infrastructure_cost_4___real.WR">#REF!</definedName>
    <definedName name="Ofwat___Total_direct_procurement_from_customers___infrastructure_cost_4___real.WWN">#REF!</definedName>
    <definedName name="Ofwat___Total_direct_procurement_from_customers___infrastructure_cost_5___real.ADDN1">#REF!</definedName>
    <definedName name="Ofwat___Total_direct_procurement_from_customers___infrastructure_cost_5___real.ADDN2">#REF!</definedName>
    <definedName name="Ofwat___Total_direct_procurement_from_customers___infrastructure_cost_5___real.BR">#REF!</definedName>
    <definedName name="Ofwat___Total_direct_procurement_from_customers___infrastructure_cost_5___real.WN">#REF!</definedName>
    <definedName name="Ofwat___Total_direct_procurement_from_customers___infrastructure_cost_5___real.WR">#REF!</definedName>
    <definedName name="Ofwat___Total_direct_procurement_from_customers___infrastructure_cost_5___real.WWN">#REF!</definedName>
    <definedName name="Ofwat___Total_direct_procurement_from_customers___infrastructure_cost_6___real.ADDN1">#REF!</definedName>
    <definedName name="Ofwat___Total_direct_procurement_from_customers___infrastructure_cost_6___real.ADDN2">#REF!</definedName>
    <definedName name="Ofwat___Total_direct_procurement_from_customers___infrastructure_cost_6___real.BR">#REF!</definedName>
    <definedName name="Ofwat___Total_direct_procurement_from_customers___infrastructure_cost_6___real.WN">#REF!</definedName>
    <definedName name="Ofwat___Total_direct_procurement_from_customers___infrastructure_cost_6___real.WR">#REF!</definedName>
    <definedName name="Ofwat___Total_direct_procurement_from_customers___infrastructure_cost_6___real.WWN">#REF!</definedName>
    <definedName name="Ofwat___Total_gross_operational_expenditure_including_cost_sharing___real.ADDN1">#REF!</definedName>
    <definedName name="Ofwat___Total_gross_operational_expenditure_including_cost_sharing___real.ADDN2">#REF!</definedName>
    <definedName name="Ofwat___Total_gross_operational_expenditure_including_cost_sharing___real.BR">#REF!</definedName>
    <definedName name="Ofwat___Total_gross_operational_expenditure_including_cost_sharing___real.WN">#REF!</definedName>
    <definedName name="Ofwat___Total_gross_operational_expenditure_including_cost_sharing___real.WR">#REF!</definedName>
    <definedName name="Ofwat___Total_gross_operational_expenditure_including_cost_sharing___real.WWN">#REF!</definedName>
    <definedName name="Ofwat___Trade_and_other_payables___Retail_other_payables___nominal">#REF!</definedName>
    <definedName name="Ofwat___Trade_and_other_payables___Retail_trade_payables___nominal">#REF!</definedName>
    <definedName name="Ofwat___Trade_and_other_payables___Wholesale_creditors___residential_retail___nominal">#REF!</definedName>
    <definedName name="Ofwat___Unmeasured_charge___business.ADDN1">#REF!</definedName>
    <definedName name="Ofwat___Unmeasured_charge___business.ADDN2">#REF!</definedName>
    <definedName name="Ofwat___Unmeasured_charge___business.BR">#REF!</definedName>
    <definedName name="Ofwat___Unmeasured_charge___business.WN">#REF!</definedName>
    <definedName name="Ofwat___Unmeasured_charge___business.WR">#REF!</definedName>
    <definedName name="Ofwat___Unmeasured_charge___business.WWN">#REF!</definedName>
    <definedName name="Ofwat___Unmeasured_charge___residential.ADDN1">#REF!</definedName>
    <definedName name="Ofwat___Unmeasured_charge___residential.ADDN2">#REF!</definedName>
    <definedName name="Ofwat___Unmeasured_charge___residential.BR">#REF!</definedName>
    <definedName name="Ofwat___Unmeasured_charge___residential.WN">#REF!</definedName>
    <definedName name="Ofwat___Unmeasured_charge___residential.WR">#REF!</definedName>
    <definedName name="Ofwat___Unmeasured_charge___residential.WWN">#REF!</definedName>
    <definedName name="Ofwat___Water_efficiency_funding___real.ADDN1">#REF!</definedName>
    <definedName name="Ofwat___Water_efficiency_funding___real.ADDN2">#REF!</definedName>
    <definedName name="Ofwat___Water_efficiency_funding___real.BR">#REF!</definedName>
    <definedName name="Ofwat___Water_efficiency_funding___real.WN">#REF!</definedName>
    <definedName name="Ofwat___Water_efficiency_funding___real.WR">#REF!</definedName>
    <definedName name="Ofwat___Water_efficiency_funding___real.WWN">#REF!</definedName>
    <definedName name="Ofwat___Wholesale___Trade_creditor_days___control.ADDN1">#REF!</definedName>
    <definedName name="Ofwat___Wholesale___Trade_creditor_days___control.ADDN2">#REF!</definedName>
    <definedName name="Ofwat___Wholesale___Trade_creditor_days___control.BR">#REF!</definedName>
    <definedName name="Ofwat___Wholesale___Trade_creditor_days___control.WN">#REF!</definedName>
    <definedName name="Ofwat___Wholesale___Trade_creditor_days___control.WR">#REF!</definedName>
    <definedName name="Ofwat___Wholesale___Trade_creditor_days___control.WWN">#REF!</definedName>
    <definedName name="Ofwat___Wholesale_and_retail_line_item_split___actual_company_structure___Retained_profits___residential_retail___nominal">#REF!</definedName>
    <definedName name="Ofwat___Wholesale_and_retail_line_item_split___Capex_creditor___business_retail___nominal">#REF!</definedName>
    <definedName name="Ofwat___Wholesale_and_retail_line_item_split___capex_creditors___residential_retail___nominal">#REF!</definedName>
    <definedName name="Ofwat___Wholesale_DB_pension_cash_excess_over_charge___control___real.ADDN1">#REF!</definedName>
    <definedName name="Ofwat___Wholesale_DB_pension_cash_excess_over_charge___control___real.ADDN2">#REF!</definedName>
    <definedName name="Ofwat___Wholesale_DB_pension_cash_excess_over_charge___control___real.BR">#REF!</definedName>
    <definedName name="Ofwat___Wholesale_DB_pension_cash_excess_over_charge___control___real.WN">#REF!</definedName>
    <definedName name="Ofwat___Wholesale_DB_pension_cash_excess_over_charge___control___real.WR">#REF!</definedName>
    <definedName name="Ofwat___Wholesale_DB_pension_cash_excess_over_charge___control___real.WWN">#REF!</definedName>
    <definedName name="Ofwat___Wholesale_fixed_asset_life__post_override____control.ADDN1">#REF!</definedName>
    <definedName name="Ofwat___Wholesale_fixed_asset_life__post_override____control.ADDN2">#REF!</definedName>
    <definedName name="Ofwat___Wholesale_fixed_asset_life__post_override____control.BR">#REF!</definedName>
    <definedName name="Ofwat___Wholesale_fixed_asset_life__post_override____control.WN">#REF!</definedName>
    <definedName name="Ofwat___Wholesale_fixed_asset_life__post_override____control.WR">#REF!</definedName>
    <definedName name="Ofwat___Wholesale_fixed_asset_life__post_override____control.WWN">#REF!</definedName>
    <definedName name="Ofwat___Wholesale_WACC___notional___Cost_of_debt___nominal.ADDN1">#REF!</definedName>
    <definedName name="Ofwat___Wholesale_WACC___notional___Cost_of_debt___nominal.ADDN2">#REF!</definedName>
    <definedName name="Ofwat___Wholesale_WACC___notional___Cost_of_debt___nominal.BR">#REF!</definedName>
    <definedName name="Ofwat___Wholesale_WACC___notional___Cost_of_debt___nominal.WN">#REF!</definedName>
    <definedName name="Ofwat___Wholesale_WACC___notional___Cost_of_debt___nominal.WR">#REF!</definedName>
    <definedName name="Ofwat___Wholesale_WACC___notional___Cost_of_debt___nominal.WWN">#REF!</definedName>
    <definedName name="Ofwat___Wholesale_WACC___notional___Equity___nominal.ADDN1">#REF!</definedName>
    <definedName name="Ofwat___Wholesale_WACC___notional___Equity___nominal.ADDN2">#REF!</definedName>
    <definedName name="Ofwat___Wholesale_WACC___notional___Equity___nominal.BR">#REF!</definedName>
    <definedName name="Ofwat___Wholesale_WACC___notional___Equity___nominal.WN">#REF!</definedName>
    <definedName name="Ofwat___Wholesale_WACC___notional___Equity___nominal.WR">#REF!</definedName>
    <definedName name="Ofwat___Wholesale_WACC___notional___Equity___nominal.WWN">#REF!</definedName>
    <definedName name="Ofwat___Wholesale_WACC___notional___Gearing___nominal.ADDN1">#REF!</definedName>
    <definedName name="Ofwat___Wholesale_WACC___notional___Gearing___nominal.ADDN2">#REF!</definedName>
    <definedName name="Ofwat___Wholesale_WACC___notional___Gearing___nominal.BR">#REF!</definedName>
    <definedName name="Ofwat___Wholesale_WACC___notional___Gearing___nominal.WN">#REF!</definedName>
    <definedName name="Ofwat___Wholesale_WACC___notional___Gearing___nominal.WR">#REF!</definedName>
    <definedName name="Ofwat___Wholesale_WACC___notional___Gearing___nominal.WWN">#REF!</definedName>
    <definedName name="Ofwat___Year_on_year___change___CPI_H___Financial_year_average_indices_year_on_year__">#REF!</definedName>
    <definedName name="Ofwat_grades">#REF!</definedName>
    <definedName name="OISIII" localSheetId="6" hidden="1">#REF!</definedName>
    <definedName name="OISIII" localSheetId="13" hidden="1">#REF!</definedName>
    <definedName name="OISIII" localSheetId="8" hidden="1">#REF!</definedName>
    <definedName name="OISIII" localSheetId="15" hidden="1">#REF!</definedName>
    <definedName name="OISIII" localSheetId="7" hidden="1">#REF!</definedName>
    <definedName name="OISIII" hidden="1">#REF!</definedName>
    <definedName name="old">#REF!</definedName>
    <definedName name="oldsub">#REF!</definedName>
    <definedName name="ooo">#REF!</definedName>
    <definedName name="Opening_called_up_share_capital___Appointee___nominal">#REF!</definedName>
    <definedName name="Opening_change_in_net_debt_balance___nominal.ADDN1">#REF!</definedName>
    <definedName name="Opening_change_in_net_debt_balance___nominal.ADDN2">#REF!</definedName>
    <definedName name="Opening_change_in_net_debt_balance___nominal.BR">#REF!</definedName>
    <definedName name="Opening_change_in_net_debt_balance___nominal.WN">#REF!</definedName>
    <definedName name="Opening_change_in_net_debt_balance___nominal.WR">#REF!</definedName>
    <definedName name="Opening_change_in_net_debt_balance___nominal.WWN">#REF!</definedName>
    <definedName name="Opening_Debtor_balance___Business___nominal">#REF!</definedName>
    <definedName name="Opening_net_debt___nominal.ADDN1">#REF!</definedName>
    <definedName name="Opening_net_debt___nominal.ADDN2">#REF!</definedName>
    <definedName name="Opening_net_debt___nominal.BR">#REF!</definedName>
    <definedName name="Opening_net_debt___nominal.WN">#REF!</definedName>
    <definedName name="Opening_net_debt___nominal.WR">#REF!</definedName>
    <definedName name="Opening_net_debt___nominal.WWN">#REF!</definedName>
    <definedName name="Opening_Reg_Equity___nominal">#REF!</definedName>
    <definedName name="Opening_Tax_loss_balance___wholesale___nominal">#REF!</definedName>
    <definedName name="Opening_Wholesale_creditor_balance___Residential___nominal">#REF!</definedName>
    <definedName name="Operating_cash_flow___Business___nominal">#REF!</definedName>
    <definedName name="Operating_cash_flow___Residential___nominal">#REF!</definedName>
    <definedName name="Operating_costs_associated_with_equity_issuance___nominal.ADDN1">#REF!</definedName>
    <definedName name="Operating_costs_associated_with_equity_issuance___nominal.ADDN2">#REF!</definedName>
    <definedName name="Operating_costs_associated_with_equity_issuance___nominal.BR">#REF!</definedName>
    <definedName name="Operating_costs_associated_with_equity_issuance___nominal.WN">#REF!</definedName>
    <definedName name="Operating_costs_associated_with_equity_issuance___nominal.WR">#REF!</definedName>
    <definedName name="Operating_costs_associated_with_equity_issuance___nominal.WWN">#REF!</definedName>
    <definedName name="Operating_costs_associated_with_PDR_allowance___nominal.ADDN1">#REF!</definedName>
    <definedName name="Operating_costs_associated_with_PDR_allowance___nominal.ADDN2">#REF!</definedName>
    <definedName name="Operating_costs_associated_with_PDR_allowance___nominal.BR">#REF!</definedName>
    <definedName name="Operating_costs_associated_with_PDR_allowance___nominal.WN">#REF!</definedName>
    <definedName name="Operating_costs_associated_with_PDR_allowance___nominal.WR">#REF!</definedName>
    <definedName name="Operating_costs_associated_with_PDR_allowance___nominal.WWN">#REF!</definedName>
    <definedName name="Operating_costs_associated_with_PDR_allowance___wholesale___nominal">#REF!</definedName>
    <definedName name="Operating_income___Appointee___nominal">#REF!</definedName>
    <definedName name="Operating_income___nominal.ADDN1">#REF!</definedName>
    <definedName name="Operating_income___nominal.ADDN2">#REF!</definedName>
    <definedName name="Operating_income___nominal.BR">#REF!</definedName>
    <definedName name="Operating_income___nominal.WN">#REF!</definedName>
    <definedName name="Operating_income___nominal.WR">#REF!</definedName>
    <definedName name="Operating_income___nominal.WWN">#REF!</definedName>
    <definedName name="Operating_Income___real.ADDN1">#REF!</definedName>
    <definedName name="Operating_Income___real.ADDN2">#REF!</definedName>
    <definedName name="Operating_Income___real.BR">#REF!</definedName>
    <definedName name="Operating_Income___real.WN">#REF!</definedName>
    <definedName name="Operating_Income___real.WR">#REF!</definedName>
    <definedName name="Operating_Income___real.WWN">#REF!</definedName>
    <definedName name="Operating_Income___real___ADDN1">#REF!</definedName>
    <definedName name="Operating_Income___real___ADDN2">#REF!</definedName>
    <definedName name="Operating_Income___real___BR">#REF!</definedName>
    <definedName name="Operating_Income___real___WN">#REF!</definedName>
    <definedName name="Operating_Income___real___WR">#REF!</definedName>
    <definedName name="Operating_Income___real___WWN">#REF!</definedName>
    <definedName name="Operating_income___Wholesale___nominal">#REF!</definedName>
    <definedName name="Operating_profit___Appointee___nominal">#REF!</definedName>
    <definedName name="Opex___Appointee___nominal">#REF!</definedName>
    <definedName name="Opex___Appointee___nominal.NEG">#REF!</definedName>
    <definedName name="Opex_grants_and_contributions___nominal.ADDN1">#REF!</definedName>
    <definedName name="Opex_grants_and_contributions___nominal.ADDN2">#REF!</definedName>
    <definedName name="Opex_grants_and_contributions___nominal.BR">#REF!</definedName>
    <definedName name="Opex_grants_and_contributions___nominal.WN">#REF!</definedName>
    <definedName name="Opex_grants_and_contributions___nominal.WR">#REF!</definedName>
    <definedName name="Opex_grants_and_contributions___nominal.WWN">#REF!</definedName>
    <definedName name="Opex_grants_and_contributions___real.ADDN1">#REF!</definedName>
    <definedName name="Opex_grants_and_contributions___real.ADDN2">#REF!</definedName>
    <definedName name="Opex_grants_and_contributions___real.BR">#REF!</definedName>
    <definedName name="Opex_grants_and_contributions___real.WN">#REF!</definedName>
    <definedName name="Opex_grants_and_contributions___real.WR">#REF!</definedName>
    <definedName name="Opex_grants_and_contributions___real.WWN">#REF!</definedName>
    <definedName name="OPEXACT">#REF!</definedName>
    <definedName name="OPEXCALC">#REF!</definedName>
    <definedName name="OPEXCALC2">#REF!</definedName>
    <definedName name="OpexInputs">"Input!$T$2:$AF$2"</definedName>
    <definedName name="OPEXWD">#REF!</definedName>
    <definedName name="opt_actuals" localSheetId="5">#REF!</definedName>
    <definedName name="opt_actuals">#REF!</definedName>
    <definedName name="opt_actuals_percentage" localSheetId="5">#REF!</definedName>
    <definedName name="opt_actuals_percentage">#REF!</definedName>
    <definedName name="opt_baseline_bid_threshold">#REF!</definedName>
    <definedName name="opt_baseline_cap">#REF!</definedName>
    <definedName name="opt_bids">#REF!</definedName>
    <definedName name="opt_bids_percentage">#REF!</definedName>
    <definedName name="opt_gearing">#REF!</definedName>
    <definedName name="opt_tax">#REF!</definedName>
    <definedName name="opt_wacc">#REF!</definedName>
    <definedName name="Ordinary_dividend_declared___control___nominal.ADDN1">#REF!</definedName>
    <definedName name="Ordinary_dividend_declared___control___nominal.ADDN1.NEG">#REF!</definedName>
    <definedName name="Ordinary_dividend_declared___control___nominal.ADDN2">#REF!</definedName>
    <definedName name="Ordinary_dividend_declared___control___nominal.ADDN2.NEG">#REF!</definedName>
    <definedName name="Ordinary_dividend_declared___control___nominal.BR">#REF!</definedName>
    <definedName name="Ordinary_dividend_declared___control___nominal.BR.NEG">#REF!</definedName>
    <definedName name="Ordinary_dividend_declared___control___nominal.WN">#REF!</definedName>
    <definedName name="Ordinary_dividend_declared___control___nominal.WN.NEG">#REF!</definedName>
    <definedName name="Ordinary_dividend_declared___control___nominal.WR">#REF!</definedName>
    <definedName name="Ordinary_dividend_declared___control___nominal.WR.NEG">#REF!</definedName>
    <definedName name="Ordinary_dividend_declared___control___nominal.WWN">#REF!</definedName>
    <definedName name="Ordinary_dividend_declared___control___nominal.WWN.NEG">#REF!</definedName>
    <definedName name="Ordinary_dividend_paid___control___nominal.ADDN1">#REF!</definedName>
    <definedName name="Ordinary_dividend_paid___control___nominal.ADDN2">#REF!</definedName>
    <definedName name="Ordinary_dividend_paid___control___nominal.BR">#REF!</definedName>
    <definedName name="Ordinary_dividend_paid___control___nominal.WN">#REF!</definedName>
    <definedName name="Ordinary_dividend_paid___control___nominal.WR">#REF!</definedName>
    <definedName name="Ordinary_dividend_paid___control___nominal.WWN">#REF!</definedName>
    <definedName name="Other_adjustments_to_taxable_profits___wholesale___nominal">#REF!</definedName>
    <definedName name="Other_creditors_balance___control___nominal.ADDN1">#REF!</definedName>
    <definedName name="Other_creditors_balance___control___nominal.ADDN1.BEG">#REF!</definedName>
    <definedName name="Other_creditors_balance___control___nominal.ADDN2">#REF!</definedName>
    <definedName name="Other_creditors_balance___control___nominal.ADDN2.BEG">#REF!</definedName>
    <definedName name="Other_creditors_balance___control___nominal.BR">#REF!</definedName>
    <definedName name="Other_creditors_balance___control___nominal.BR.BEG">#REF!</definedName>
    <definedName name="Other_creditors_balance___control___nominal.WN">#REF!</definedName>
    <definedName name="Other_creditors_balance___control___nominal.WN.BEG">#REF!</definedName>
    <definedName name="Other_creditors_balance___control___nominal.WR">#REF!</definedName>
    <definedName name="Other_creditors_balance___control___nominal.WR.BEG">#REF!</definedName>
    <definedName name="Other_creditors_balance___control___nominal.WWN">#REF!</definedName>
    <definedName name="Other_creditors_balance___control___nominal.WWN.BEG">#REF!</definedName>
    <definedName name="Other_debtors_balance___control___nominal.ADDN1">#REF!</definedName>
    <definedName name="Other_debtors_balance___control___nominal.ADDN1.BEG">#REF!</definedName>
    <definedName name="Other_debtors_balance___control___nominal.ADDN2">#REF!</definedName>
    <definedName name="Other_debtors_balance___control___nominal.ADDN2.BEG">#REF!</definedName>
    <definedName name="Other_debtors_balance___control___nominal.BR">#REF!</definedName>
    <definedName name="Other_debtors_balance___control___nominal.BR.BEG">#REF!</definedName>
    <definedName name="Other_debtors_balance___control___nominal.WN">#REF!</definedName>
    <definedName name="Other_debtors_balance___control___nominal.WN.BEG">#REF!</definedName>
    <definedName name="Other_debtors_balance___control___nominal.WR">#REF!</definedName>
    <definedName name="Other_debtors_balance___control___nominal.WR.BEG">#REF!</definedName>
    <definedName name="Other_debtors_balance___control___nominal.WWN">#REF!</definedName>
    <definedName name="Other_debtors_balance___control___nominal.WWN.BEG">#REF!</definedName>
    <definedName name="Other_Income__incl._3rd_party_income____Appointee___nominal">#REF!</definedName>
    <definedName name="Other_income__incl._3rd_party_income____Wholesale___nominal">#REF!</definedName>
    <definedName name="Other_liabilities_balance___control___nominal.ADDN1">#REF!</definedName>
    <definedName name="Other_liabilities_balance___control___nominal.ADDN1.BEG">#REF!</definedName>
    <definedName name="Other_liabilities_balance___control___nominal.ADDN2">#REF!</definedName>
    <definedName name="Other_liabilities_balance___control___nominal.ADDN2.BEG">#REF!</definedName>
    <definedName name="Other_liabilities_balance___control___nominal.BR">#REF!</definedName>
    <definedName name="Other_liabilities_balance___control___nominal.BR.BEG">#REF!</definedName>
    <definedName name="Other_liabilities_balance___control___nominal.WN">#REF!</definedName>
    <definedName name="Other_liabilities_balance___control___nominal.WN.BEG">#REF!</definedName>
    <definedName name="Other_liabilities_balance___control___nominal.WR">#REF!</definedName>
    <definedName name="Other_liabilities_balance___control___nominal.WR.BEG">#REF!</definedName>
    <definedName name="Other_liabilities_balance___control___nominal.WWN">#REF!</definedName>
    <definedName name="Other_liabilities_balance___control___nominal.WWN.BEG">#REF!</definedName>
    <definedName name="Other_liabilities_balance___Wholesale___nominal">#REF!</definedName>
    <definedName name="Other_liability_movement___Appointee___nominal">#REF!</definedName>
    <definedName name="Other_price_control_income___real___ADDN1">#REF!</definedName>
    <definedName name="Other_price_control_income___real___ADDN2">#REF!</definedName>
    <definedName name="Other_price_control_income___real___BR">#REF!</definedName>
    <definedName name="Other_price_control_income___real___WN">#REF!</definedName>
    <definedName name="Other_price_control_income___real___WR">#REF!</definedName>
    <definedName name="Other_price_control_income___real___WWN">#REF!</definedName>
    <definedName name="Other_taxable_income_items_for_taxable_profit____loss____control___nominal.ADDN1">#REF!</definedName>
    <definedName name="Other_taxable_income_items_for_taxable_profit____loss____control___nominal.ADDN2">#REF!</definedName>
    <definedName name="Other_taxable_income_items_for_taxable_profit____loss____control___nominal.BR">#REF!</definedName>
    <definedName name="Other_taxable_income_items_for_taxable_profit____loss____control___nominal.WN">#REF!</definedName>
    <definedName name="Other_taxable_income_items_for_taxable_profit____loss____control___nominal.WR">#REF!</definedName>
    <definedName name="Other_taxable_income_items_for_taxable_profit____loss____control___nominal.WWN">#REF!</definedName>
    <definedName name="Other_taxable_income_items_for_taxable_profit____loss____nominal">#REF!</definedName>
    <definedName name="Other_taxable_income_items_for_taxable_profit____loss____post_financeability___control___nominal.ADDN1">#REF!</definedName>
    <definedName name="Other_taxable_income_items_for_taxable_profit____loss____post_financeability___control___nominal.ADDN2">#REF!</definedName>
    <definedName name="Other_taxable_income_items_for_taxable_profit____loss____post_financeability___control___nominal.BR">#REF!</definedName>
    <definedName name="Other_taxable_income_items_for_taxable_profit____loss____post_financeability___control___nominal.WN">#REF!</definedName>
    <definedName name="Other_taxable_income_items_for_taxable_profit____loss____post_financeability___control___nominal.WR">#REF!</definedName>
    <definedName name="Other_taxable_income_items_for_taxable_profit____loss____post_financeability___control___nominal.WWN">#REF!</definedName>
    <definedName name="Other_taxable_income_items_for_taxable_profit____loss____post_financeability___nominal">#REF!</definedName>
    <definedName name="Others_liabilities_balance___Appointee___nominal">#REF!</definedName>
    <definedName name="Output_Advanced_Digestion_DG">#REF!</definedName>
    <definedName name="Output_Compost_DG">#REF!</definedName>
    <definedName name="Output_Digestion_DG">#REF!</definedName>
    <definedName name="Output_Digestlandfill_DG">#REF!</definedName>
    <definedName name="Output_Incin_DG">#REF!</definedName>
    <definedName name="Output_limedlandfill_DG">#REF!</definedName>
    <definedName name="Output_Rawlandfill_DG">#REF!</definedName>
    <definedName name="Output_Rivers_CO2eq">#REF!</definedName>
    <definedName name="Output_Total_Land_Downstream_DG">#REF!</definedName>
    <definedName name="Outputs">#REF!</definedName>
    <definedName name="Override_____of_dividends_issued_as_scrip_shares">#REF!</definedName>
    <definedName name="Override_____of_ILD">#REF!</definedName>
    <definedName name="Override_____of_ordinary_dividends_paid_as_interim_dividend">#REF!</definedName>
    <definedName name="Override___2020_25_RCV_opening_balance___real.ADDN1">#REF!</definedName>
    <definedName name="Override___2020_25_RCV_opening_balance___real.ADDN2">#REF!</definedName>
    <definedName name="Override___2020_25_RCV_opening_balance___real.BR">#REF!</definedName>
    <definedName name="Override___2020_25_RCV_opening_balance___real.WN">#REF!</definedName>
    <definedName name="Override___2020_25_RCV_opening_balance___real.WR">#REF!</definedName>
    <definedName name="Override___2020_25_RCV_opening_balance___real.WWN">#REF!</definedName>
    <definedName name="Override___accounting_charge_included_in_regulatory_accounts_for_Defined_Contribution_schemes___charge_for_DC_schemes___control___real.ADDN1">#REF!</definedName>
    <definedName name="Override___accounting_charge_included_in_regulatory_accounts_for_Defined_Contribution_schemes___charge_for_DC_schemes___control___real.ADDN2">#REF!</definedName>
    <definedName name="Override___accounting_charge_included_in_regulatory_accounts_for_Defined_Contribution_schemes___charge_for_DC_schemes___control___real.BR">#REF!</definedName>
    <definedName name="Override___accounting_charge_included_in_regulatory_accounts_for_Defined_Contribution_schemes___charge_for_DC_schemes___control___real.WN">#REF!</definedName>
    <definedName name="Override___accounting_charge_included_in_regulatory_accounts_for_Defined_Contribution_schemes___charge_for_DC_schemes___control___real.WR">#REF!</definedName>
    <definedName name="Override___accounting_charge_included_in_regulatory_accounts_for_Defined_Contribution_schemes___charge_for_DC_schemes___control___real.WWN">#REF!</definedName>
    <definedName name="Override___actual_opening_fixed_rate_debt___nominal.ADDN1">#REF!</definedName>
    <definedName name="Override___actual_opening_fixed_rate_debt___nominal.ADDN2">#REF!</definedName>
    <definedName name="Override___actual_opening_fixed_rate_debt___nominal.BR">#REF!</definedName>
    <definedName name="Override___actual_opening_fixed_rate_debt___nominal.WN">#REF!</definedName>
    <definedName name="Override___actual_opening_fixed_rate_debt___nominal.WR">#REF!</definedName>
    <definedName name="Override___actual_opening_fixed_rate_debt___nominal.WWN">#REF!</definedName>
    <definedName name="Override___actual_opening_Floating_rate_debt___nominal.ADDN1">#REF!</definedName>
    <definedName name="Override___actual_opening_Floating_rate_debt___nominal.ADDN2">#REF!</definedName>
    <definedName name="Override___actual_opening_Floating_rate_debt___nominal.BR">#REF!</definedName>
    <definedName name="Override___actual_opening_Floating_rate_debt___nominal.WN">#REF!</definedName>
    <definedName name="Override___actual_opening_Floating_rate_debt___nominal.WR">#REF!</definedName>
    <definedName name="Override___actual_opening_Floating_rate_debt___nominal.WWN">#REF!</definedName>
    <definedName name="Override___actual_opening_index_linked_debt___nominal.ADDN1">#REF!</definedName>
    <definedName name="Override___actual_opening_index_linked_debt___nominal.ADDN2">#REF!</definedName>
    <definedName name="Override___actual_opening_index_linked_debt___nominal.BR">#REF!</definedName>
    <definedName name="Override___actual_opening_index_linked_debt___nominal.WN">#REF!</definedName>
    <definedName name="Override___actual_opening_index_linked_debt___nominal.WR">#REF!</definedName>
    <definedName name="Override___actual_opening_index_linked_debt___nominal.WWN">#REF!</definedName>
    <definedName name="Override___adjustment_to_tax_payment.ADDN1">#REF!</definedName>
    <definedName name="Override___adjustment_to_tax_payment.ADDN2">#REF!</definedName>
    <definedName name="Override___adjustment_to_tax_payment.BR">#REF!</definedName>
    <definedName name="Override___adjustment_to_tax_payment.WN">#REF!</definedName>
    <definedName name="Override___adjustment_to_tax_payment.WR">#REF!</definedName>
    <definedName name="Override___adjustment_to_tax_payment.WWN">#REF!</definedName>
    <definedName name="Override___Adjustment_to_Wholesale_revenue_requirement___real.ADDN1">#REF!</definedName>
    <definedName name="Override___Adjustment_to_Wholesale_revenue_requirement___real.ADDN2">#REF!</definedName>
    <definedName name="Override___Adjustment_to_Wholesale_revenue_requirement___real.BR">#REF!</definedName>
    <definedName name="Override___Adjustment_to_Wholesale_revenue_requirement___real.WN">#REF!</definedName>
    <definedName name="Override___Adjustment_to_Wholesale_revenue_requirement___real.WR">#REF!</definedName>
    <definedName name="Override___Adjustment_to_Wholesale_revenue_requirement___real.WWN">#REF!</definedName>
    <definedName name="Override___allowable_depreciation_on_capitalised_revenue___control.ADDN1">#REF!</definedName>
    <definedName name="Override___allowable_depreciation_on_capitalised_revenue___control.ADDN2">#REF!</definedName>
    <definedName name="Override___allowable_depreciation_on_capitalised_revenue___control.BR">#REF!</definedName>
    <definedName name="Override___allowable_depreciation_on_capitalised_revenue___control.WN">#REF!</definedName>
    <definedName name="Override___allowable_depreciation_on_capitalised_revenue___control.WR">#REF!</definedName>
    <definedName name="Override___allowable_depreciation_on_capitalised_revenue___control.WWN">#REF!</definedName>
    <definedName name="Override___Alternative_revenue_value___real.ADDN1">#REF!</definedName>
    <definedName name="Override___Alternative_revenue_value___real.ADDN2">#REF!</definedName>
    <definedName name="Override___Alternative_revenue_value___real.BR">#REF!</definedName>
    <definedName name="Override___Alternative_revenue_value___real.WN">#REF!</definedName>
    <definedName name="Override___Alternative_revenue_value___real.WR">#REF!</definedName>
    <definedName name="Override___Alternative_revenue_value___real.WWN">#REF!</definedName>
    <definedName name="Override___Base_revenue_for_2024_25___real.ADDN1">#REF!</definedName>
    <definedName name="Override___Base_revenue_for_2024_25___real.ADDN2">#REF!</definedName>
    <definedName name="Override___Base_revenue_for_2024_25___real.BR">#REF!</definedName>
    <definedName name="Override___Base_revenue_for_2024_25___real.WN">#REF!</definedName>
    <definedName name="Override___Base_revenue_for_2024_25___real.WR">#REF!</definedName>
    <definedName name="Override___Base_revenue_for_2024_25___real.WWN">#REF!</definedName>
    <definedName name="Override___blended_interest_rate_on_change_in_borrowings">#REF!</definedName>
    <definedName name="Override___Business__retail_total_allowed_depreciation___real">#REF!</definedName>
    <definedName name="Override___Business_Advance_Receipts_Weighting___Unmeasured">#REF!</definedName>
    <definedName name="Override___Business_Measured_income_accrual_Opening_balance___nominal">#REF!</definedName>
    <definedName name="Override___Business_measured_income_proportion_of_total_Business_income">#REF!</definedName>
    <definedName name="Override___Business_retail__Measured_income_accrual_rate">#REF!</definedName>
    <definedName name="Override___Business_retail_advance_receipts_creditor_days_measured">#REF!</definedName>
    <definedName name="Override___Business_retail_advance_receipts_creditor_days_unmeasured">#REF!</definedName>
    <definedName name="Override___Business_retail_average_cost_per_customer_in_Tariff_Band__Welsh_companies____real.1">#REF!</definedName>
    <definedName name="Override___Business_retail_average_cost_per_customer_in_Tariff_Band__Welsh_companies____real.2">#REF!</definedName>
    <definedName name="Override___Business_retail_average_cost_per_customer_in_Tariff_Band__Welsh_companies____real.3">#REF!</definedName>
    <definedName name="Override___Business_retail_margin___Override">#REF!</definedName>
    <definedName name="Override___Business_retail_revenue_adjustment___real">#REF!</definedName>
    <definedName name="Override___Business_retail_revenue_override___nominal">#REF!</definedName>
    <definedName name="Override___business_weighted_average_debtor_days">#REF!</definedName>
    <definedName name="Override___Capex_creditor_days">#REF!</definedName>
    <definedName name="Override___Capital_expenditure_on_assets_principally_used_by_business_retail___real">#REF!</definedName>
    <definedName name="Override___Capital_expenditure_on_assets_principally_used_by_residential_retail___real">#REF!</definedName>
    <definedName name="Override___Capital_expenditure_writing_down_allowance_main_rate_pool">#REF!</definedName>
    <definedName name="Override___Capital_expenditure_writing_down_allowance_main_rate_pool___first_year_rate">#REF!</definedName>
    <definedName name="Override___Capital_expenditure_writing_down_allowance_special_rate_pool">#REF!</definedName>
    <definedName name="Override___Capital_expenditure_writing_down_allowance_special_rate_pool___first_year_rate">#REF!</definedName>
    <definedName name="Override___Capital_expenditure_writing_down_allowance_structures_and_buildings_pool">#REF!</definedName>
    <definedName name="Override___Capital_expenditure_writing_down_allowance_structures_and_buildings_pool___first_year_rate">#REF!</definedName>
    <definedName name="Override___Cash_and_cash_equivalents_actual_initial_balance___control___nominal.ADDN1">#REF!</definedName>
    <definedName name="Override___Cash_and_cash_equivalents_actual_initial_balance___control___nominal.ADDN2">#REF!</definedName>
    <definedName name="Override___Cash_and_cash_equivalents_actual_initial_balance___control___nominal.BR">#REF!</definedName>
    <definedName name="Override___Cash_and_cash_equivalents_actual_initial_balance___control___nominal.WN">#REF!</definedName>
    <definedName name="Override___Cash_and_cash_equivalents_actual_initial_balance___control___nominal.WR">#REF!</definedName>
    <definedName name="Override___Cash_and_cash_equivalents_actual_initial_balance___control___nominal.WWN">#REF!</definedName>
    <definedName name="Override___cash_contributions__DB_schemes__ongoing____actual_and_forecast___control___real.ADDN1">#REF!</definedName>
    <definedName name="Override___cash_contributions__DB_schemes__ongoing____actual_and_forecast___control___real.ADDN2">#REF!</definedName>
    <definedName name="Override___cash_contributions__DB_schemes__ongoing____actual_and_forecast___control___real.BR">#REF!</definedName>
    <definedName name="Override___cash_contributions__DB_schemes__ongoing____actual_and_forecast___control___real.WN">#REF!</definedName>
    <definedName name="Override___cash_contributions__DB_schemes__ongoing____actual_and_forecast___control___real.WR">#REF!</definedName>
    <definedName name="Override___cash_contributions__DB_schemes__ongoing____actual_and_forecast___control___real.WWN">#REF!</definedName>
    <definedName name="Override___cash_interest_rate.ADDN1">#REF!</definedName>
    <definedName name="Override___cash_interest_rate.ADDN2">#REF!</definedName>
    <definedName name="Override___cash_interest_rate.BR">#REF!</definedName>
    <definedName name="Override___cash_interest_rate.WN">#REF!</definedName>
    <definedName name="Override___cash_interest_rate.WR">#REF!</definedName>
    <definedName name="Override___cash_interest_rate.WWN">#REF!</definedName>
    <definedName name="Override___Charge_for_DB_schemes___residential_retail___charge_for_DB_schemes___control___real.ADDN1">#REF!</definedName>
    <definedName name="Override___Charge_for_DB_schemes___residential_retail___charge_for_DB_schemes___control___real.ADDN2">#REF!</definedName>
    <definedName name="Override___Charge_for_DB_schemes___residential_retail___charge_for_DB_schemes___control___real.BR">#REF!</definedName>
    <definedName name="Override___Charge_for_DB_schemes___residential_retail___charge_for_DB_schemes___control___real.WN">#REF!</definedName>
    <definedName name="Override___Charge_for_DB_schemes___residential_retail___charge_for_DB_schemes___control___real.WR">#REF!</definedName>
    <definedName name="Override___Charge_for_DB_schemes___residential_retail___charge_for_DB_schemes___control___real.WWN">#REF!</definedName>
    <definedName name="Override___Consumer_price_index__including_housing_costs____Consumer_Price_Index__with_housing__for_April">#REF!</definedName>
    <definedName name="Override___Consumer_price_index__including_housing_costs____Consumer_Price_Index__with_housing__for_August">#REF!</definedName>
    <definedName name="Override___Consumer_price_index__including_housing_costs____Consumer_Price_Index__with_housing__for_December">#REF!</definedName>
    <definedName name="Override___Consumer_price_index__including_housing_costs____Consumer_Price_Index__with_housing__for_February">#REF!</definedName>
    <definedName name="Override___Consumer_price_index__including_housing_costs____Consumer_Price_Index__with_housing__for_January">#REF!</definedName>
    <definedName name="Override___Consumer_price_index__including_housing_costs____Consumer_Price_Index__with_housing__for_July">#REF!</definedName>
    <definedName name="Override___Consumer_price_index__including_housing_costs____Consumer_Price_Index__with_housing__for_June">#REF!</definedName>
    <definedName name="Override___Consumer_price_index__including_housing_costs____Consumer_Price_Index__with_housing__for_March">#REF!</definedName>
    <definedName name="Override___Consumer_price_index__including_housing_costs____Consumer_Price_Index__with_housing__for_May">#REF!</definedName>
    <definedName name="Override___Consumer_price_index__including_housing_costs____Consumer_Price_Index__with_housing__for_November">#REF!</definedName>
    <definedName name="Override___Consumer_price_index__including_housing_costs____Consumer_Price_Index__with_housing__for_November___Constant">#REF!</definedName>
    <definedName name="Override___Consumer_price_index__including_housing_costs____Consumer_Price_Index__with_housing__for_October">#REF!</definedName>
    <definedName name="Override___Consumer_price_index__including_housing_costs____Consumer_Price_Index__with_housing__for_September">#REF!</definedName>
    <definedName name="Override___Cost_to_serve_metered_dual_customers___real">#REF!</definedName>
    <definedName name="Override___Cost_to_serve_metered_sewerage_customers___real">#REF!</definedName>
    <definedName name="Override___Cost_to_serve_metered_water_customers___real">#REF!</definedName>
    <definedName name="Override___Cost_to_serve_per_unmetered_water_customers___real">#REF!</definedName>
    <definedName name="Override___Cost_to_serve_unmetered_dual_customers___real">#REF!</definedName>
    <definedName name="Override___Cost_to_serve_unmetered_sewerage_customers___real">#REF!</definedName>
    <definedName name="Override___CPI_H____2022_23___April">#REF!</definedName>
    <definedName name="Override___CPI_H____2022_23___August">#REF!</definedName>
    <definedName name="Override___CPI_H____2022_23___December">#REF!</definedName>
    <definedName name="Override___CPI_H____2022_23___February">#REF!</definedName>
    <definedName name="Override___CPI_H____2022_23___January">#REF!</definedName>
    <definedName name="Override___CPI_H____2022_23___July">#REF!</definedName>
    <definedName name="Override___CPI_H____2022_23___June">#REF!</definedName>
    <definedName name="Override___CPI_H____2022_23___March">#REF!</definedName>
    <definedName name="Override___CPI_H____2022_23___May">#REF!</definedName>
    <definedName name="Override___CPI_H____2022_23___November">#REF!</definedName>
    <definedName name="Override___CPI_H____2022_23___October">#REF!</definedName>
    <definedName name="Override___CPI_H____2022_23___September">#REF!</definedName>
    <definedName name="Override___Current_tax_liabilities___Appointee_b_f___nominal">#REF!</definedName>
    <definedName name="Override___Debtors_other___nominal">#REF!</definedName>
    <definedName name="Override___Defined_benefit_pension_deficit_recovery_per_IN13_17___real.ADDN1">#REF!</definedName>
    <definedName name="Override___Defined_benefit_pension_deficit_recovery_per_IN13_17___real.ADDN2">#REF!</definedName>
    <definedName name="Override___Defined_benefit_pension_deficit_recovery_per_IN13_17___real.BR">#REF!</definedName>
    <definedName name="Override___Defined_benefit_pension_deficit_recovery_per_IN13_17___real.WN">#REF!</definedName>
    <definedName name="Override___Defined_benefit_pension_deficit_recovery_per_IN13_17___real.WR">#REF!</definedName>
    <definedName name="Override___Defined_benefit_pension_deficit_recovery_per_IN13_17___real.WWN">#REF!</definedName>
    <definedName name="Override___Depreciation_b_f___control___active___nominal.ADDN1">#REF!</definedName>
    <definedName name="Override___Depreciation_b_f___control___active___nominal.ADDN2">#REF!</definedName>
    <definedName name="Override___Depreciation_b_f___control___active___nominal.BR">#REF!</definedName>
    <definedName name="Override___Depreciation_b_f___control___active___nominal.WN">#REF!</definedName>
    <definedName name="Override___Depreciation_b_f___control___active___nominal.WR">#REF!</definedName>
    <definedName name="Override___Depreciation_b_f___control___active___nominal.WWN">#REF!</definedName>
    <definedName name="Override___Disallowable_expenditure___Change_in_general_provisions___control___nominal.ADDN1">#REF!</definedName>
    <definedName name="Override___Disallowable_expenditure___Change_in_general_provisions___control___nominal.ADDN2">#REF!</definedName>
    <definedName name="Override___Disallowable_expenditure___Change_in_general_provisions___control___nominal.BR">#REF!</definedName>
    <definedName name="Override___Disallowable_expenditure___Change_in_general_provisions___control___nominal.WN">#REF!</definedName>
    <definedName name="Override___Disallowable_expenditure___Change_in_general_provisions___control___nominal.WR">#REF!</definedName>
    <definedName name="Override___Disallowable_expenditure___Change_in_general_provisions___control___nominal.WWN">#REF!</definedName>
    <definedName name="Override___Discount_rate_for_reprofiling_allowed_revenue.ADDN1">#REF!</definedName>
    <definedName name="Override___Discount_rate_for_reprofiling_allowed_revenue.ADDN2">#REF!</definedName>
    <definedName name="Override___Discount_rate_for_reprofiling_allowed_revenue.BR">#REF!</definedName>
    <definedName name="Override___Discount_rate_for_reprofiling_allowed_revenue.WN">#REF!</definedName>
    <definedName name="Override___Discount_rate_for_reprofiling_allowed_revenue.WR">#REF!</definedName>
    <definedName name="Override___Discount_rate_for_reprofiling_allowed_revenue.WWN">#REF!</definedName>
    <definedName name="Override___Dividend_creditors_wholesale_retail_split___business_retail___nominal">#REF!</definedName>
    <definedName name="Override___Dividend_creditors_wholesale_retail_split___Dividend_creditors___residential_retail___nominal">#REF!</definedName>
    <definedName name="Override___Expenditure___Total_residential_retail_costs___Residential_measured___Water_and_Wastewater___nominal">#REF!</definedName>
    <definedName name="Override___Expenditure___Total_residential_retail_costs___Residential_unmeasured___Water_and_Wastewater___nominal">#REF!</definedName>
    <definedName name="Override___Finance_lease_depreciation___control___nominal.ADDN1">#REF!</definedName>
    <definedName name="Override___Finance_lease_depreciation___control___nominal.ADDN2">#REF!</definedName>
    <definedName name="Override___Finance_lease_depreciation___control___nominal.BR">#REF!</definedName>
    <definedName name="Override___Finance_lease_depreciation___control___nominal.WN">#REF!</definedName>
    <definedName name="Override___Finance_lease_depreciation___control___nominal.WR">#REF!</definedName>
    <definedName name="Override___Finance_lease_depreciation___control___nominal.WWN">#REF!</definedName>
    <definedName name="Override___Fixed_asset_net_book_value_at_31_March___business_retail___nominal">#REF!</definedName>
    <definedName name="Override___Fixed_asset_net_book_value_at_31_March___residential_retail___nominal">#REF!</definedName>
    <definedName name="Override___Fixed_assets_b_f___control___active___nominal.ADDN1">#REF!</definedName>
    <definedName name="Override___Fixed_assets_b_f___control___active___nominal.ADDN2">#REF!</definedName>
    <definedName name="Override___Fixed_assets_b_f___control___active___nominal.BR">#REF!</definedName>
    <definedName name="Override___Fixed_assets_b_f___control___active___nominal.WN">#REF!</definedName>
    <definedName name="Override___Fixed_assets_b_f___control___active___nominal.WR">#REF!</definedName>
    <definedName name="Override___Fixed_assets_b_f___control___active___nominal.WWN">#REF!</definedName>
    <definedName name="Override___Grants_and_contributions___capital_expenditure___non_price_control___real.ADDN1">#REF!</definedName>
    <definedName name="Override___Grants_and_contributions___capital_expenditure___non_price_control___real.ADDN2">#REF!</definedName>
    <definedName name="Override___Grants_and_contributions___capital_expenditure___non_price_control___real.BR">#REF!</definedName>
    <definedName name="Override___Grants_and_contributions___capital_expenditure___non_price_control___real.WN">#REF!</definedName>
    <definedName name="Override___Grants_and_contributions___capital_expenditure___non_price_control___real.WR">#REF!</definedName>
    <definedName name="Override___Grants_and_contributions___capital_expenditure___non_price_control___real.WWN">#REF!</definedName>
    <definedName name="Override___Grants_and_contributions___operational_expenditure___non_price_control___real.ADDN1">#REF!</definedName>
    <definedName name="Override___Grants_and_contributions___operational_expenditure___non_price_control___real.ADDN2">#REF!</definedName>
    <definedName name="Override___Grants_and_contributions___operational_expenditure___non_price_control___real.BR">#REF!</definedName>
    <definedName name="Override___Grants_and_contributions___operational_expenditure___non_price_control___real.WN">#REF!</definedName>
    <definedName name="Override___Grants_and_contributions___operational_expenditure___non_price_control___real.WR">#REF!</definedName>
    <definedName name="Override___Grants_and_contributions___operational_expenditure___non_price_control___real.WWN">#REF!</definedName>
    <definedName name="Override___Grants_and_contributions_net_of_income_offset___capital_expenditure___price_control___real.ADDN1">#REF!</definedName>
    <definedName name="Override___Grants_and_contributions_net_of_income_offset___capital_expenditure___price_control___real.ADDN2">#REF!</definedName>
    <definedName name="Override___Grants_and_contributions_net_of_income_offset___capital_expenditure___price_control___real.BR">#REF!</definedName>
    <definedName name="Override___Grants_and_contributions_net_of_income_offset___capital_expenditure___price_control___real.WN">#REF!</definedName>
    <definedName name="Override___Grants_and_contributions_net_of_income_offset___capital_expenditure___price_control___real.WR">#REF!</definedName>
    <definedName name="Override___Grants_and_contributions_net_of_income_offset___capital_expenditure___price_control___real.WWN">#REF!</definedName>
    <definedName name="Override___Grants_and_contributions_net_of_income_offset___operational_expenditure___price_control___real.ADDN1">#REF!</definedName>
    <definedName name="Override___Grants_and_contributions_net_of_income_offset___operational_expenditure___price_control___real.ADDN2">#REF!</definedName>
    <definedName name="Override___Grants_and_contributions_net_of_income_offset___operational_expenditure___price_control___real.BR">#REF!</definedName>
    <definedName name="Override___Grants_and_contributions_net_of_income_offset___operational_expenditure___price_control___real.WN">#REF!</definedName>
    <definedName name="Override___Grants_and_contributions_net_of_income_offset___operational_expenditure___price_control___real.WR">#REF!</definedName>
    <definedName name="Override___Grants_and_contributions_net_of_income_offset___operational_expenditure___price_control___real.WWN">#REF!</definedName>
    <definedName name="Override___Gross_capital_expenditure___real_including_g_c___including_cost_sharing.ADDN1">#REF!</definedName>
    <definedName name="Override___Gross_capital_expenditure___real_including_g_c___including_cost_sharing.ADDN2">#REF!</definedName>
    <definedName name="Override___Gross_capital_expenditure___real_including_g_c___including_cost_sharing.BR">#REF!</definedName>
    <definedName name="Override___Gross_capital_expenditure___real_including_g_c___including_cost_sharing.WN">#REF!</definedName>
    <definedName name="Override___Gross_capital_expenditure___real_including_g_c___including_cost_sharing.WR">#REF!</definedName>
    <definedName name="Override___Gross_capital_expenditure___real_including_g_c___including_cost_sharing.WWN">#REF!</definedName>
    <definedName name="Override___HH_Advance_receipts_creditor_days_measured">#REF!</definedName>
    <definedName name="Override___HH_Advance_receipts_creditor_days_unmeasured">#REF!</definedName>
    <definedName name="Override___HH_Measured_income_accrual___nominal">#REF!</definedName>
    <definedName name="Override___HH_Measured_income_accrual_rate">#REF!</definedName>
    <definedName name="Override___HH_measured_trade_debtors">#REF!</definedName>
    <definedName name="Override___HH_measured_trade_receivables___net___nominal">#REF!</definedName>
    <definedName name="Override___HH_unmeasured_trade_debtors">#REF!</definedName>
    <definedName name="Override___HH_unmeasured_trade_receivables___nominal">#REF!</definedName>
    <definedName name="Override___Households_connected_for_sewerage_only___metered">#REF!</definedName>
    <definedName name="Override___Households_connected_for_sewerage_only___unmetered">#REF!</definedName>
    <definedName name="Override___Households_connected_for_water_and_sewerage___metered">#REF!</definedName>
    <definedName name="Override___Households_connected_for_water_and_sewerage___unmetered">#REF!</definedName>
    <definedName name="Override___Households_connected_for_water_only___metered">#REF!</definedName>
    <definedName name="Override___Households_connected_for_water_only___unmetered">#REF!</definedName>
    <definedName name="Override___Innovation_funding___real.ADDN1">#REF!</definedName>
    <definedName name="Override___Innovation_funding___real.ADDN2">#REF!</definedName>
    <definedName name="Override___Innovation_funding___real.BR">#REF!</definedName>
    <definedName name="Override___Innovation_funding___real.WN">#REF!</definedName>
    <definedName name="Override___Innovation_funding___real.WR">#REF!</definedName>
    <definedName name="Override___Innovation_funding___real.WWN">#REF!</definedName>
    <definedName name="Override___Interest_rate___Business___Active">#REF!</definedName>
    <definedName name="Override___interest_rate___residential">#REF!</definedName>
    <definedName name="Override___interest_rate_on_CPIH_index_linked_debt.ADDN1">#REF!</definedName>
    <definedName name="Override___interest_rate_on_CPIH_index_linked_debt.ADDN2">#REF!</definedName>
    <definedName name="Override___interest_rate_on_CPIH_index_linked_debt.BR">#REF!</definedName>
    <definedName name="Override___interest_rate_on_CPIH_index_linked_debt.WN">#REF!</definedName>
    <definedName name="Override___interest_rate_on_CPIH_index_linked_debt.WR">#REF!</definedName>
    <definedName name="Override___interest_rate_on_CPIH_index_linked_debt.WWN">#REF!</definedName>
    <definedName name="Override___interest_rate_on_fixed_rate_debt.ADDN1">#REF!</definedName>
    <definedName name="Override___interest_rate_on_fixed_rate_debt.ADDN2">#REF!</definedName>
    <definedName name="Override___interest_rate_on_fixed_rate_debt.BR">#REF!</definedName>
    <definedName name="Override___interest_rate_on_fixed_rate_debt.WN">#REF!</definedName>
    <definedName name="Override___interest_rate_on_fixed_rate_debt.WR">#REF!</definedName>
    <definedName name="Override___interest_rate_on_fixed_rate_debt.WWN">#REF!</definedName>
    <definedName name="Override___interest_rate_on_RPI_index_linked_debt.ADDN1">#REF!</definedName>
    <definedName name="Override___interest_rate_on_RPI_index_linked_debt.ADDN2">#REF!</definedName>
    <definedName name="Override___interest_rate_on_RPI_index_linked_debt.BR">#REF!</definedName>
    <definedName name="Override___interest_rate_on_RPI_index_linked_debt.WN">#REF!</definedName>
    <definedName name="Override___interest_rate_on_RPI_index_linked_debt.WR">#REF!</definedName>
    <definedName name="Override___interest_rate_on_RPI_index_linked_debt.WWN">#REF!</definedName>
    <definedName name="Override___Inventories_balance___control___nominal.ADDN1">#REF!</definedName>
    <definedName name="Override___Inventories_balance___control___nominal.ADDN2">#REF!</definedName>
    <definedName name="Override___Inventories_balance___control___nominal.BR">#REF!</definedName>
    <definedName name="Override___Inventories_balance___control___nominal.WN">#REF!</definedName>
    <definedName name="Override___Inventories_balance___control___nominal.WR">#REF!</definedName>
    <definedName name="Override___Inventories_balance___control___nominal.WWN">#REF!</definedName>
    <definedName name="Override___IRE_totex_adjustment_for_ACICR__Ofwat____real.ADDN1">#REF!</definedName>
    <definedName name="Override___IRE_totex_adjustment_for_ACICR__Ofwat____real.ADDN2">#REF!</definedName>
    <definedName name="Override___IRE_totex_adjustment_for_ACICR__Ofwat____real.BR">#REF!</definedName>
    <definedName name="Override___IRE_totex_adjustment_for_ACICR__Ofwat____real.WN">#REF!</definedName>
    <definedName name="Override___IRE_totex_adjustment_for_ACICR__Ofwat____real.WR">#REF!</definedName>
    <definedName name="Override___IRE_totex_adjustment_for_ACICR__Ofwat____real.WWN">#REF!</definedName>
    <definedName name="Override___Long_term_CPI_H__assumed_percentage_increase">#REF!</definedName>
    <definedName name="Override___Measured_charge___business.ADDN1">#REF!</definedName>
    <definedName name="Override___Measured_charge___business.ADDN2">#REF!</definedName>
    <definedName name="Override___Measured_charge___business.BR">#REF!</definedName>
    <definedName name="Override___Measured_charge___business.WN">#REF!</definedName>
    <definedName name="Override___Measured_charge___business.WR">#REF!</definedName>
    <definedName name="Override___Measured_charge___business.WWN">#REF!</definedName>
    <definedName name="Override___Measured_charge___residential.ADDN1">#REF!</definedName>
    <definedName name="Override___Measured_charge___residential.ADDN2">#REF!</definedName>
    <definedName name="Override___Measured_charge___residential.BR">#REF!</definedName>
    <definedName name="Override___Measured_charge___residential.WN">#REF!</definedName>
    <definedName name="Override___Measured_charge___residential.WR">#REF!</definedName>
    <definedName name="Override___Measured_charge___residential.WWN">#REF!</definedName>
    <definedName name="Override___Movement_in_intangible_asset_and_investments_balance___control___nominal.ADDN1">#REF!</definedName>
    <definedName name="Override___Movement_in_intangible_asset_and_investments_balance___control___nominal.ADDN2">#REF!</definedName>
    <definedName name="Override___Movement_in_intangible_asset_and_investments_balance___control___nominal.BR">#REF!</definedName>
    <definedName name="Override___Movement_in_intangible_asset_and_investments_balance___control___nominal.WN">#REF!</definedName>
    <definedName name="Override___Movement_in_intangible_asset_and_investments_balance___control___nominal.WR">#REF!</definedName>
    <definedName name="Override___Movement_in_intangible_asset_and_investments_balance___control___nominal.WWN">#REF!</definedName>
    <definedName name="Override___Movement_in_other_liabilities___control___nominal.ADDN1">#REF!</definedName>
    <definedName name="Override___Movement_in_other_liabilities___control___nominal.ADDN2">#REF!</definedName>
    <definedName name="Override___Movement_in_other_liabilities___control___nominal.BR">#REF!</definedName>
    <definedName name="Override___Movement_in_other_liabilities___control___nominal.WN">#REF!</definedName>
    <definedName name="Override___Movement_in_other_liabilities___control___nominal.WR">#REF!</definedName>
    <definedName name="Override___Movement_in_other_liabilities___control___nominal.WWN">#REF!</definedName>
    <definedName name="Override___Movement_in_provisions___control___nominal.ADDN1">#REF!</definedName>
    <definedName name="Override___Movement_in_provisions___control___nominal.ADDN2">#REF!</definedName>
    <definedName name="Override___Movement_in_provisions___control___nominal.BR">#REF!</definedName>
    <definedName name="Override___Movement_in_provisions___control___nominal.WN">#REF!</definedName>
    <definedName name="Override___Movement_in_provisions___control___nominal.WR">#REF!</definedName>
    <definedName name="Override___Movement_in_provisions___control___nominal.WWN">#REF!</definedName>
    <definedName name="Override___movement_in_trade_debtor___business___nominal">#REF!</definedName>
    <definedName name="Override___New_capital_expenditure___proportion_of_new_capital_expenditure_qualifying_for_the_main_rate_pool___control.ADDN1">#REF!</definedName>
    <definedName name="Override___New_capital_expenditure___proportion_of_new_capital_expenditure_qualifying_for_the_main_rate_pool___control.ADDN2">#REF!</definedName>
    <definedName name="Override___New_capital_expenditure___proportion_of_new_capital_expenditure_qualifying_for_the_main_rate_pool___control.BR">#REF!</definedName>
    <definedName name="Override___New_capital_expenditure___proportion_of_new_capital_expenditure_qualifying_for_the_main_rate_pool___control.WN">#REF!</definedName>
    <definedName name="Override___New_capital_expenditure___proportion_of_new_capital_expenditure_qualifying_for_the_main_rate_pool___control.WR">#REF!</definedName>
    <definedName name="Override___New_capital_expenditure___proportion_of_new_capital_expenditure_qualifying_for_the_main_rate_pool___control.WWN">#REF!</definedName>
    <definedName name="Override___New_capital_expenditure___proportion_of_new_capital_expenditure_qualifying_for_the_special_rate_pool___control.ADDN1">#REF!</definedName>
    <definedName name="Override___New_capital_expenditure___proportion_of_new_capital_expenditure_qualifying_for_the_special_rate_pool___control.ADDN2">#REF!</definedName>
    <definedName name="Override___New_capital_expenditure___proportion_of_new_capital_expenditure_qualifying_for_the_special_rate_pool___control.BR">#REF!</definedName>
    <definedName name="Override___New_capital_expenditure___proportion_of_new_capital_expenditure_qualifying_for_the_special_rate_pool___control.WN">#REF!</definedName>
    <definedName name="Override___New_capital_expenditure___proportion_of_new_capital_expenditure_qualifying_for_the_special_rate_pool___control.WR">#REF!</definedName>
    <definedName name="Override___New_capital_expenditure___proportion_of_new_capital_expenditure_qualifying_for_the_special_rate_pool___control.WWN">#REF!</definedName>
    <definedName name="Override___New_capital_expenditure___proportion_of_new_capital_expenditure_qualifying_for_the_structures_and_buildings_pool___control.ADDN1">#REF!</definedName>
    <definedName name="Override___New_capital_expenditure___proportion_of_new_capital_expenditure_qualifying_for_the_structures_and_buildings_pool___control.ADDN2">#REF!</definedName>
    <definedName name="Override___New_capital_expenditure___proportion_of_new_capital_expenditure_qualifying_for_the_structures_and_buildings_pool___control.BR">#REF!</definedName>
    <definedName name="Override___New_capital_expenditure___proportion_of_new_capital_expenditure_qualifying_for_the_structures_and_buildings_pool___control.WN">#REF!</definedName>
    <definedName name="Override___New_capital_expenditure___proportion_of_new_capital_expenditure_qualifying_for_the_structures_and_buildings_pool___control.WR">#REF!</definedName>
    <definedName name="Override___New_capital_expenditure___proportion_of_new_capital_expenditure_qualifying_for_the_structures_and_buildings_pool___control.WWN">#REF!</definedName>
    <definedName name="Override___Non_price_control_income___principal_services___real.ADDN1">#REF!</definedName>
    <definedName name="Override___Non_price_control_income___principal_services___real.ADDN2">#REF!</definedName>
    <definedName name="Override___Non_price_control_income___principal_services___real.BR">#REF!</definedName>
    <definedName name="Override___Non_price_control_income___principal_services___real.WN">#REF!</definedName>
    <definedName name="Override___Non_price_control_income___principal_services___real.WR">#REF!</definedName>
    <definedName name="Override___Non_price_control_income___principal_services___real.WWN">#REF!</definedName>
    <definedName name="Override___Non_price_control_income___third_party_services___Bulk_supplies___contract_not_qualifying_for_water_trading_incentives___signed_before_1_April_2020___real.ADDN1">#REF!</definedName>
    <definedName name="Override___Non_price_control_income___third_party_services___Bulk_supplies___contract_not_qualifying_for_water_trading_incentives___signed_before_1_April_2020___real.ADDN2">#REF!</definedName>
    <definedName name="Override___Non_price_control_income___third_party_services___Bulk_supplies___contract_not_qualifying_for_water_trading_incentives___signed_before_1_April_2020___real.BR">#REF!</definedName>
    <definedName name="Override___Non_price_control_income___third_party_services___Bulk_supplies___contract_not_qualifying_for_water_trading_incentives___signed_before_1_April_2020___real.WN">#REF!</definedName>
    <definedName name="Override___Non_price_control_income___third_party_services___Bulk_supplies___contract_not_qualifying_for_water_trading_incentives___signed_before_1_April_2020___real.WR">#REF!</definedName>
    <definedName name="Override___Non_price_control_income___third_party_services___Bulk_supplies___contract_not_qualifying_for_water_trading_incentives___signed_before_1_April_2020___real.WWN">#REF!</definedName>
    <definedName name="Override___Non_price_control_income___third_party_services___Bulk_supplies___contract_qualifying_for_water_trading_incentives___on_or_after_1_April_2020___real.ADDN1">#REF!</definedName>
    <definedName name="Override___Non_price_control_income___third_party_services___Bulk_supplies___contract_qualifying_for_water_trading_incentives___on_or_after_1_April_2020___real.ADDN2">#REF!</definedName>
    <definedName name="Override___Non_price_control_income___third_party_services___Bulk_supplies___contract_qualifying_for_water_trading_incentives___on_or_after_1_April_2020___real.BR">#REF!</definedName>
    <definedName name="Override___Non_price_control_income___third_party_services___Bulk_supplies___contract_qualifying_for_water_trading_incentives___on_or_after_1_April_2020___real.WN">#REF!</definedName>
    <definedName name="Override___Non_price_control_income___third_party_services___Bulk_supplies___contract_qualifying_for_water_trading_incentives___on_or_after_1_April_2020___real.WR">#REF!</definedName>
    <definedName name="Override___Non_price_control_income___third_party_services___Bulk_supplies___contract_qualifying_for_water_trading_incentives___on_or_after_1_April_2020___real.WWN">#REF!</definedName>
    <definedName name="Override___Non_price_control_income___third_party_services___Bulk_supplies___General___real.ADDN1">#REF!</definedName>
    <definedName name="Override___Non_price_control_income___third_party_services___Bulk_supplies___General___real.ADDN2">#REF!</definedName>
    <definedName name="Override___Non_price_control_income___third_party_services___Bulk_supplies___General___real.BR">#REF!</definedName>
    <definedName name="Override___Non_price_control_income___third_party_services___Bulk_supplies___General___real.WN">#REF!</definedName>
    <definedName name="Override___Non_price_control_income___third_party_services___Bulk_supplies___General___real.WR">#REF!</definedName>
    <definedName name="Override___Non_price_control_income___third_party_services___Bulk_supplies___General___real.WWN">#REF!</definedName>
    <definedName name="Override___Non_price_control_income___third_party_services___other___real.ADDN1">#REF!</definedName>
    <definedName name="Override___Non_price_control_income___third_party_services___other___real.ADDN2">#REF!</definedName>
    <definedName name="Override___Non_price_control_income___third_party_services___other___real.BR">#REF!</definedName>
    <definedName name="Override___Non_price_control_income___third_party_services___other___real.WN">#REF!</definedName>
    <definedName name="Override___Non_price_control_income___third_party_services___other___real.WR">#REF!</definedName>
    <definedName name="Override___Non_price_control_income___third_party_services___other___real.WWN">#REF!</definedName>
    <definedName name="Override___Notional_target_gearing___control.ADDN1">#REF!</definedName>
    <definedName name="Override___Notional_target_gearing___control.ADDN2">#REF!</definedName>
    <definedName name="Override___Notional_target_gearing___control.BR">#REF!</definedName>
    <definedName name="Override___Notional_target_gearing___control.WN">#REF!</definedName>
    <definedName name="Override___Notional_target_gearing___control.WR">#REF!</definedName>
    <definedName name="Override___Notional_target_gearing___control.WWN">#REF!</definedName>
    <definedName name="Override___opening_business_debtors_measured___nominal">#REF!</definedName>
    <definedName name="Override___opening_business_debtors_unmeasured_nominal">#REF!</definedName>
    <definedName name="Override___Opening_business_retail__unmeasured_advance_receipts___nominal">#REF!</definedName>
    <definedName name="Override___Opening_business_retail_measured_advance_receipts___nominal">#REF!</definedName>
    <definedName name="Override___Opening_Called_up_share_capital_balance___control___nominal.ADDN1">#REF!</definedName>
    <definedName name="Override___Opening_Called_up_share_capital_balance___control___nominal.ADDN2">#REF!</definedName>
    <definedName name="Override___Opening_Called_up_share_capital_balance___control___nominal.BR">#REF!</definedName>
    <definedName name="Override___Opening_Called_up_share_capital_balance___control___nominal.WN">#REF!</definedName>
    <definedName name="Override___Opening_Called_up_share_capital_balance___control___nominal.WR">#REF!</definedName>
    <definedName name="Override___Opening_Called_up_share_capital_balance___control___nominal.WWN">#REF!</definedName>
    <definedName name="Override___Opening_Capex_creditors_balance___control___nominal.ADDN1">#REF!</definedName>
    <definedName name="Override___Opening_Capex_creditors_balance___control___nominal.ADDN2">#REF!</definedName>
    <definedName name="Override___Opening_Capex_creditors_balance___control___nominal.BR">#REF!</definedName>
    <definedName name="Override___Opening_Capex_creditors_balance___control___nominal.WN">#REF!</definedName>
    <definedName name="Override___Opening_Capex_creditors_balance___control___nominal.WR">#REF!</definedName>
    <definedName name="Override___Opening_Capex_creditors_balance___control___nominal.WWN">#REF!</definedName>
    <definedName name="Override___Opening_Capital_allowance_balance___main_rate_pool___Capital_expenditure___control___nominal.ADDN1">#REF!</definedName>
    <definedName name="Override___Opening_Capital_allowance_balance___main_rate_pool___Capital_expenditure___control___nominal.ADDN2">#REF!</definedName>
    <definedName name="Override___Opening_Capital_allowance_balance___main_rate_pool___Capital_expenditure___control___nominal.BR">#REF!</definedName>
    <definedName name="Override___Opening_Capital_allowance_balance___main_rate_pool___Capital_expenditure___control___nominal.WN">#REF!</definedName>
    <definedName name="Override___Opening_Capital_allowance_balance___main_rate_pool___Capital_expenditure___control___nominal.WR">#REF!</definedName>
    <definedName name="Override___Opening_Capital_allowance_balance___main_rate_pool___Capital_expenditure___control___nominal.WWN">#REF!</definedName>
    <definedName name="Override___Opening_Capital_allowance_balance___special_rate_pool___Capital_expenditure___control___nominal.ADDN1">#REF!</definedName>
    <definedName name="Override___Opening_Capital_allowance_balance___special_rate_pool___Capital_expenditure___control___nominal.ADDN2">#REF!</definedName>
    <definedName name="Override___Opening_Capital_allowance_balance___special_rate_pool___Capital_expenditure___control___nominal.BR">#REF!</definedName>
    <definedName name="Override___Opening_Capital_allowance_balance___special_rate_pool___Capital_expenditure___control___nominal.WN">#REF!</definedName>
    <definedName name="Override___Opening_Capital_allowance_balance___special_rate_pool___Capital_expenditure___control___nominal.WR">#REF!</definedName>
    <definedName name="Override___Opening_Capital_allowance_balance___special_rate_pool___Capital_expenditure___control___nominal.WWN">#REF!</definedName>
    <definedName name="Override___Opening_Capital_allowance_balance___structures_and_buildings_pool___Capital_expenditure___control___nominal.ADDN1">#REF!</definedName>
    <definedName name="Override___Opening_Capital_allowance_balance___structures_and_buildings_pool___Capital_expenditure___control___nominal.ADDN2">#REF!</definedName>
    <definedName name="Override___Opening_Capital_allowance_balance___structures_and_buildings_pool___Capital_expenditure___control___nominal.BR">#REF!</definedName>
    <definedName name="Override___Opening_Capital_allowance_balance___structures_and_buildings_pool___Capital_expenditure___control___nominal.WN">#REF!</definedName>
    <definedName name="Override___Opening_Capital_allowance_balance___structures_and_buildings_pool___Capital_expenditure___control___nominal.WR">#REF!</definedName>
    <definedName name="Override___Opening_Capital_allowance_balance___structures_and_buildings_pool___Capital_expenditure___control___nominal.WWN">#REF!</definedName>
    <definedName name="Override___opening_current_tax_liabilities___control___nominal.ADDN1">#REF!</definedName>
    <definedName name="Override___opening_current_tax_liabilities___control___nominal.ADDN2">#REF!</definedName>
    <definedName name="Override___opening_current_tax_liabilities___control___nominal.BR">#REF!</definedName>
    <definedName name="Override___opening_current_tax_liabilities___control___nominal.WN">#REF!</definedName>
    <definedName name="Override___opening_current_tax_liabilities___control___nominal.WR">#REF!</definedName>
    <definedName name="Override___opening_current_tax_liabilities___control___nominal.WWN">#REF!</definedName>
    <definedName name="Override___opening_deferred_tax_balance___control___nominal.ADDN1">#REF!</definedName>
    <definedName name="Override___opening_deferred_tax_balance___control___nominal.ADDN2">#REF!</definedName>
    <definedName name="Override___opening_deferred_tax_balance___control___nominal.BR">#REF!</definedName>
    <definedName name="Override___opening_deferred_tax_balance___control___nominal.WN">#REF!</definedName>
    <definedName name="Override___opening_deferred_tax_balance___control___nominal.WR">#REF!</definedName>
    <definedName name="Override___opening_deferred_tax_balance___control___nominal.WWN">#REF!</definedName>
    <definedName name="Override___opening_dividend_cashflow_balance___control___nominal.ADDN1">#REF!</definedName>
    <definedName name="Override___opening_dividend_cashflow_balance___control___nominal.ADDN2">#REF!</definedName>
    <definedName name="Override___opening_dividend_cashflow_balance___control___nominal.BR">#REF!</definedName>
    <definedName name="Override___opening_dividend_cashflow_balance___control___nominal.WN">#REF!</definedName>
    <definedName name="Override___opening_dividend_cashflow_balance___control___nominal.WR">#REF!</definedName>
    <definedName name="Override___opening_dividend_cashflow_balance___control___nominal.WWN">#REF!</definedName>
    <definedName name="Override___Opening_Dividend_creditors_balance___control___nominal.ADDN1">#REF!</definedName>
    <definedName name="Override___Opening_Dividend_creditors_balance___control___nominal.ADDN2">#REF!</definedName>
    <definedName name="Override___Opening_Dividend_creditors_balance___control___nominal.BR">#REF!</definedName>
    <definedName name="Override___Opening_Dividend_creditors_balance___control___nominal.WN">#REF!</definedName>
    <definedName name="Override___Opening_Dividend_creditors_balance___control___nominal.WR">#REF!</definedName>
    <definedName name="Override___Opening_Dividend_creditors_balance___control___nominal.WWN">#REF!</definedName>
    <definedName name="Override___Opening_household_measured_advance_receipts___nominal">#REF!</definedName>
    <definedName name="Override___Opening_household_unmeasured_advance_receipts___nominal">#REF!</definedName>
    <definedName name="Override___opening_intangible_asset_and_investments_balance___control___nominal.ADDN1">#REF!</definedName>
    <definedName name="Override___opening_intangible_asset_and_investments_balance___control___nominal.ADDN2">#REF!</definedName>
    <definedName name="Override___opening_intangible_asset_and_investments_balance___control___nominal.BR">#REF!</definedName>
    <definedName name="Override___opening_intangible_asset_and_investments_balance___control___nominal.WN">#REF!</definedName>
    <definedName name="Override___opening_intangible_asset_and_investments_balance___control___nominal.WR">#REF!</definedName>
    <definedName name="Override___opening_intangible_asset_and_investments_balance___control___nominal.WWN">#REF!</definedName>
    <definedName name="Override___Opening_Non_distributable_reserves_balance___control___nominal.ADDN1">#REF!</definedName>
    <definedName name="Override___Opening_Non_distributable_reserves_balance___control___nominal.ADDN2">#REF!</definedName>
    <definedName name="Override___Opening_Non_distributable_reserves_balance___control___nominal.BR">#REF!</definedName>
    <definedName name="Override___Opening_Non_distributable_reserves_balance___control___nominal.WN">#REF!</definedName>
    <definedName name="Override___Opening_Non_distributable_reserves_balance___control___nominal.WR">#REF!</definedName>
    <definedName name="Override___Opening_Non_distributable_reserves_balance___control___nominal.WWN">#REF!</definedName>
    <definedName name="Override___Opening_Other_creditors_balance___control___nominal.ADDN1">#REF!</definedName>
    <definedName name="Override___Opening_Other_creditors_balance___control___nominal.ADDN2">#REF!</definedName>
    <definedName name="Override___Opening_Other_creditors_balance___control___nominal.BR">#REF!</definedName>
    <definedName name="Override___Opening_Other_creditors_balance___control___nominal.WN">#REF!</definedName>
    <definedName name="Override___Opening_Other_creditors_balance___control___nominal.WR">#REF!</definedName>
    <definedName name="Override___Opening_Other_creditors_balance___control___nominal.WWN">#REF!</definedName>
    <definedName name="Override___Opening_Other_debtors_balance___control___nominal.ADDN1">#REF!</definedName>
    <definedName name="Override___Opening_Other_debtors_balance___control___nominal.ADDN2">#REF!</definedName>
    <definedName name="Override___Opening_Other_debtors_balance___control___nominal.BR">#REF!</definedName>
    <definedName name="Override___Opening_Other_debtors_balance___control___nominal.WN">#REF!</definedName>
    <definedName name="Override___Opening_Other_debtors_balance___control___nominal.WR">#REF!</definedName>
    <definedName name="Override___Opening_Other_debtors_balance___control___nominal.WWN">#REF!</definedName>
    <definedName name="Override___Opening_Other_liabilities_balance___control___nominal.ADDN1">#REF!</definedName>
    <definedName name="Override___Opening_Other_liabilities_balance___control___nominal.ADDN2">#REF!</definedName>
    <definedName name="Override___Opening_Other_liabilities_balance___control___nominal.BR">#REF!</definedName>
    <definedName name="Override___Opening_Other_liabilities_balance___control___nominal.WN">#REF!</definedName>
    <definedName name="Override___Opening_Other_liabilities_balance___control___nominal.WR">#REF!</definedName>
    <definedName name="Override___Opening_Other_liabilities_balance___control___nominal.WWN">#REF!</definedName>
    <definedName name="Override___Opening_Provisions_balance___control___nominal.ADDN1">#REF!</definedName>
    <definedName name="Override___Opening_Provisions_balance___control___nominal.ADDN2">#REF!</definedName>
    <definedName name="Override___Opening_Provisions_balance___control___nominal.BR">#REF!</definedName>
    <definedName name="Override___Opening_Provisions_balance___control___nominal.WN">#REF!</definedName>
    <definedName name="Override___Opening_Provisions_balance___control___nominal.WR">#REF!</definedName>
    <definedName name="Override___Opening_Provisions_balance___control___nominal.WWN">#REF!</definedName>
    <definedName name="Override___Opening_retained_cash_balance___Business___nominal">#REF!</definedName>
    <definedName name="Override___Opening_retained_cash_balance___Residential___nominal">#REF!</definedName>
    <definedName name="Override___Opening_retained_earnings_balance___Business___nominal">#REF!</definedName>
    <definedName name="Override___opening_retained_earnings_balance___control___nominal.ADDN1">#REF!</definedName>
    <definedName name="Override___opening_retained_earnings_balance___control___nominal.ADDN2">#REF!</definedName>
    <definedName name="Override___opening_retained_earnings_balance___control___nominal.BR">#REF!</definedName>
    <definedName name="Override___opening_retained_earnings_balance___control___nominal.WN">#REF!</definedName>
    <definedName name="Override___opening_retained_earnings_balance___control___nominal.WR">#REF!</definedName>
    <definedName name="Override___opening_retained_earnings_balance___control___nominal.WWN">#REF!</definedName>
    <definedName name="Override___Opening_Retirement_benefit_asset____liabilities__balance___control___nominal.ADDN1">#REF!</definedName>
    <definedName name="Override___Opening_Retirement_benefit_asset____liabilities__balance___control___nominal.ADDN2">#REF!</definedName>
    <definedName name="Override___Opening_Retirement_benefit_asset____liabilities__balance___control___nominal.BR">#REF!</definedName>
    <definedName name="Override___Opening_Retirement_benefit_asset____liabilities__balance___control___nominal.WN">#REF!</definedName>
    <definedName name="Override___Opening_Retirement_benefit_asset____liabilities__balance___control___nominal.WR">#REF!</definedName>
    <definedName name="Override___Opening_Retirement_benefit_asset____liabilities__balance___control___nominal.WWN">#REF!</definedName>
    <definedName name="Override___opening_tax_loss_balance___wholesale.ADDN1">#REF!</definedName>
    <definedName name="Override___opening_tax_loss_balance___wholesale.ADDN2">#REF!</definedName>
    <definedName name="Override___opening_tax_loss_balance___wholesale.BR">#REF!</definedName>
    <definedName name="Override___opening_tax_loss_balance___wholesale.WN">#REF!</definedName>
    <definedName name="Override___opening_tax_loss_balance___wholesale.WR">#REF!</definedName>
    <definedName name="Override___opening_tax_loss_balance___wholesale.WWN">#REF!</definedName>
    <definedName name="Override___Opening_trade_and_other_payables___Wholesale_creditors___business_retail___nominal">#REF!</definedName>
    <definedName name="Override___Opening_Trade_creditors_balance___control___nominal.ADDN1">#REF!</definedName>
    <definedName name="Override___Opening_Trade_creditors_balance___control___nominal.ADDN2">#REF!</definedName>
    <definedName name="Override___Opening_Trade_creditors_balance___control___nominal.BR">#REF!</definedName>
    <definedName name="Override___Opening_Trade_creditors_balance___control___nominal.WN">#REF!</definedName>
    <definedName name="Override___Opening_Trade_creditors_balance___control___nominal.WR">#REF!</definedName>
    <definedName name="Override___Opening_Trade_creditors_balance___control___nominal.WWN">#REF!</definedName>
    <definedName name="Override___Opening_Trade_debtors_balance___control___nominal.ADDN1">#REF!</definedName>
    <definedName name="Override___Opening_Trade_debtors_balance___control___nominal.ADDN2">#REF!</definedName>
    <definedName name="Override___Opening_Trade_debtors_balance___control___nominal.BR">#REF!</definedName>
    <definedName name="Override___Opening_Trade_debtors_balance___control___nominal.WN">#REF!</definedName>
    <definedName name="Override___Opening_Trade_debtors_balance___control___nominal.WR">#REF!</definedName>
    <definedName name="Override___Opening_Trade_debtors_balance___control___nominal.WWN">#REF!</definedName>
    <definedName name="Override___operating_costs_associated_with_equity_issuance___real.ADDN1">#REF!</definedName>
    <definedName name="Override___operating_costs_associated_with_equity_issuance___real.ADDN2">#REF!</definedName>
    <definedName name="Override___operating_costs_associated_with_equity_issuance___real.BR">#REF!</definedName>
    <definedName name="Override___operating_costs_associated_with_equity_issuance___real.WN">#REF!</definedName>
    <definedName name="Override___operating_costs_associated_with_equity_issuance___real.WR">#REF!</definedName>
    <definedName name="Override___operating_costs_associated_with_equity_issuance___real.WWN">#REF!</definedName>
    <definedName name="Override___Ordinary_dividend_override___nominal">#REF!</definedName>
    <definedName name="Override___Ordinary_shares_issued___control___nominal.ADDN1">#REF!</definedName>
    <definedName name="Override___Ordinary_shares_issued___control___nominal.ADDN2">#REF!</definedName>
    <definedName name="Override___Ordinary_shares_issued___control___nominal.BR">#REF!</definedName>
    <definedName name="Override___Ordinary_shares_issued___control___nominal.WN">#REF!</definedName>
    <definedName name="Override___Ordinary_shares_issued___control___nominal.WR">#REF!</definedName>
    <definedName name="Override___Ordinary_shares_issued___control___nominal.WWN">#REF!</definedName>
    <definedName name="Override___Other_adjustments_to_taxable_profits___control___nominal.ADDN1">#REF!</definedName>
    <definedName name="Override___Other_adjustments_to_taxable_profits___control___nominal.ADDN2">#REF!</definedName>
    <definedName name="Override___Other_adjustments_to_taxable_profits___control___nominal.BR">#REF!</definedName>
    <definedName name="Override___Other_adjustments_to_taxable_profits___control___nominal.WN">#REF!</definedName>
    <definedName name="Override___Other_adjustments_to_taxable_profits___control___nominal.WR">#REF!</definedName>
    <definedName name="Override___Other_adjustments_to_taxable_profits___control___nominal.WWN">#REF!</definedName>
    <definedName name="Override___Other_creditors_target_balance___control___nominal.ADDN1">#REF!</definedName>
    <definedName name="Override___Other_creditors_target_balance___control___nominal.ADDN2">#REF!</definedName>
    <definedName name="Override___Other_creditors_target_balance___control___nominal.BR">#REF!</definedName>
    <definedName name="Override___Other_creditors_target_balance___control___nominal.WN">#REF!</definedName>
    <definedName name="Override___Other_creditors_target_balance___control___nominal.WR">#REF!</definedName>
    <definedName name="Override___Other_creditors_target_balance___control___nominal.WWN">#REF!</definedName>
    <definedName name="Override___other_debtors_target_balance___control___nominal.ADDN1">#REF!</definedName>
    <definedName name="Override___other_debtors_target_balance___control___nominal.ADDN2">#REF!</definedName>
    <definedName name="Override___other_debtors_target_balance___control___nominal.BR">#REF!</definedName>
    <definedName name="Override___other_debtors_target_balance___control___nominal.WN">#REF!</definedName>
    <definedName name="Override___other_debtors_target_balance___control___nominal.WR">#REF!</definedName>
    <definedName name="Override___other_debtors_target_balance___control___nominal.WWN">#REF!</definedName>
    <definedName name="Override___Other_operating_income___real.ADDN1">#REF!</definedName>
    <definedName name="Override___Other_operating_income___real.ADDN2">#REF!</definedName>
    <definedName name="Override___Other_operating_income___real.BR">#REF!</definedName>
    <definedName name="Override___Other_operating_income___real.WN">#REF!</definedName>
    <definedName name="Override___Other_operating_income___real.WR">#REF!</definedName>
    <definedName name="Override___Other_operating_income___real.WWN">#REF!</definedName>
    <definedName name="Override___Other_price_control_income___Third_party_revenue___real.ADDN1">#REF!</definedName>
    <definedName name="Override___Other_price_control_income___Third_party_revenue___real.ADDN2">#REF!</definedName>
    <definedName name="Override___Other_price_control_income___Third_party_revenue___real.BR">#REF!</definedName>
    <definedName name="Override___Other_price_control_income___Third_party_revenue___real.WN">#REF!</definedName>
    <definedName name="Override___Other_price_control_income___Third_party_revenue___real.WR">#REF!</definedName>
    <definedName name="Override___Other_price_control_income___Third_party_revenue___real.WWN">#REF!</definedName>
    <definedName name="Override___Other_taxable_income___Amortisation_on_grants_and_contributions___control___nominal.ADDN1">#REF!</definedName>
    <definedName name="Override___Other_taxable_income___Amortisation_on_grants_and_contributions___control___nominal.ADDN2">#REF!</definedName>
    <definedName name="Override___Other_taxable_income___Amortisation_on_grants_and_contributions___control___nominal.BR">#REF!</definedName>
    <definedName name="Override___Other_taxable_income___Amortisation_on_grants_and_contributions___control___nominal.WN">#REF!</definedName>
    <definedName name="Override___Other_taxable_income___Amortisation_on_grants_and_contributions___control___nominal.WR">#REF!</definedName>
    <definedName name="Override___Other_taxable_income___Amortisation_on_grants_and_contributions___control___nominal.WWN">#REF!</definedName>
    <definedName name="Override___Other_taxable_income___Grants_and_contributions_taxable_on_receipt___control___nominal.ADDN1">#REF!</definedName>
    <definedName name="Override___Other_taxable_income___Grants_and_contributions_taxable_on_receipt___control___nominal.ADDN2">#REF!</definedName>
    <definedName name="Override___Other_taxable_income___Grants_and_contributions_taxable_on_receipt___control___nominal.BR">#REF!</definedName>
    <definedName name="Override___Other_taxable_income___Grants_and_contributions_taxable_on_receipt___control___nominal.WN">#REF!</definedName>
    <definedName name="Override___Other_taxable_income___Grants_and_contributions_taxable_on_receipt___control___nominal.WR">#REF!</definedName>
    <definedName name="Override___Other_taxable_income___Grants_and_contributions_taxable_on_receipt___control___nominal.WWN">#REF!</definedName>
    <definedName name="Override___P_L_expenditure_not_allowable_as_a_deduction_from_taxable_trading_profits___control___nominal.ADDN1">#REF!</definedName>
    <definedName name="Override___P_L_expenditure_not_allowable_as_a_deduction_from_taxable_trading_profits___control___nominal.ADDN2">#REF!</definedName>
    <definedName name="Override___P_L_expenditure_not_allowable_as_a_deduction_from_taxable_trading_profits___control___nominal.BR">#REF!</definedName>
    <definedName name="Override___P_L_expenditure_not_allowable_as_a_deduction_from_taxable_trading_profits___control___nominal.WN">#REF!</definedName>
    <definedName name="Override___P_L_expenditure_not_allowable_as_a_deduction_from_taxable_trading_profits___control___nominal.WR">#REF!</definedName>
    <definedName name="Override___P_L_expenditure_not_allowable_as_a_deduction_from_taxable_trading_profits___control___nominal.WWN">#REF!</definedName>
    <definedName name="Override___P_L_expenditure_relating_to_renewals_not_allowable_as_a_deduction_from_taxable_trading_profits___control___nominal.ADDN1">#REF!</definedName>
    <definedName name="Override___P_L_expenditure_relating_to_renewals_not_allowable_as_a_deduction_from_taxable_trading_profits___control___nominal.ADDN2">#REF!</definedName>
    <definedName name="Override___P_L_expenditure_relating_to_renewals_not_allowable_as_a_deduction_from_taxable_trading_profits___control___nominal.BR">#REF!</definedName>
    <definedName name="Override___P_L_expenditure_relating_to_renewals_not_allowable_as_a_deduction_from_taxable_trading_profits___control___nominal.WN">#REF!</definedName>
    <definedName name="Override___P_L_expenditure_relating_to_renewals_not_allowable_as_a_deduction_from_taxable_trading_profits___control___nominal.WR">#REF!</definedName>
    <definedName name="Override___P_L_expenditure_relating_to_renewals_not_allowable_as_a_deduction_from_taxable_trading_profits___control___nominal.WWN">#REF!</definedName>
    <definedName name="Override___PAYG_Rate___Total_PAYG_rate.ADDN1">#REF!</definedName>
    <definedName name="Override___PAYG_Rate___Total_PAYG_rate.ADDN2">#REF!</definedName>
    <definedName name="Override___PAYG_Rate___Total_PAYG_rate.BR">#REF!</definedName>
    <definedName name="Override___PAYG_Rate___Total_PAYG_rate.WN">#REF!</definedName>
    <definedName name="Override___PAYG_Rate___Total_PAYG_rate.WR">#REF!</definedName>
    <definedName name="Override___PAYG_Rate___Total_PAYG_rate.WWN">#REF!</definedName>
    <definedName name="Override___Percentage_retail_earnings_distributed_as_dividends">#REF!</definedName>
    <definedName name="Override___Post_financeability_adjustments_eligible_for_tax_uplift___real.ADDN1">#REF!</definedName>
    <definedName name="Override___Post_financeability_adjustments_eligible_for_tax_uplift___real.ADDN2">#REF!</definedName>
    <definedName name="Override___Post_financeability_adjustments_eligible_for_tax_uplift___real.BR">#REF!</definedName>
    <definedName name="Override___Post_financeability_adjustments_eligible_for_tax_uplift___real.WN">#REF!</definedName>
    <definedName name="Override___Post_financeability_adjustments_eligible_for_tax_uplift___real.WR">#REF!</definedName>
    <definedName name="Override___Post_financeability_adjustments_eligible_for_tax_uplift___real.WWN">#REF!</definedName>
    <definedName name="Override___Post_financeability_adjustments_not_eligible_for_tax_uplift___real.ADDN1">#REF!</definedName>
    <definedName name="Override___Post_financeability_adjustments_not_eligible_for_tax_uplift___real.ADDN2">#REF!</definedName>
    <definedName name="Override___Post_financeability_adjustments_not_eligible_for_tax_uplift___real.BR">#REF!</definedName>
    <definedName name="Override___Post_financeability_adjustments_not_eligible_for_tax_uplift___real.WN">#REF!</definedName>
    <definedName name="Override___Post_financeability_adjustments_not_eligible_for_tax_uplift___real.WR">#REF!</definedName>
    <definedName name="Override___Post_financeability_adjustments_not_eligible_for_tax_uplift___real.WWN">#REF!</definedName>
    <definedName name="Override___Pre_2020_RCV_opening_balance___real.ADDN1">#REF!</definedName>
    <definedName name="Override___Pre_2020_RCV_opening_balance___real.ADDN2">#REF!</definedName>
    <definedName name="Override___Pre_2020_RCV_opening_balance___real.BR">#REF!</definedName>
    <definedName name="Override___Pre_2020_RCV_opening_balance___real.WN">#REF!</definedName>
    <definedName name="Override___Pre_2020_RCV_opening_balance___real.WR">#REF!</definedName>
    <definedName name="Override___Pre_2020_RCV_opening_balance___real.WWN">#REF!</definedName>
    <definedName name="Override___Pre_2025_RCV_Run_off_rate.ADDN1">#REF!</definedName>
    <definedName name="Override___Pre_2025_RCV_Run_off_rate.ADDN2">#REF!</definedName>
    <definedName name="Override___Pre_2025_RCV_Run_off_rate.BR">#REF!</definedName>
    <definedName name="Override___Pre_2025_RCV_Run_off_rate.WN">#REF!</definedName>
    <definedName name="Override___Pre_2025_RCV_Run_off_rate.WR">#REF!</definedName>
    <definedName name="Override___Pre_2025_RCV_Run_off_rate.WWN">#REF!</definedName>
    <definedName name="Override___Price_control_income___third_party_services___Rechargeable_works___real.ADDN1">#REF!</definedName>
    <definedName name="Override___Price_control_income___third_party_services___Rechargeable_works___real.ADDN2">#REF!</definedName>
    <definedName name="Override___Price_control_income___third_party_services___Rechargeable_works___real.BR">#REF!</definedName>
    <definedName name="Override___Price_control_income___third_party_services___Rechargeable_works___real.WN">#REF!</definedName>
    <definedName name="Override___Price_control_income___third_party_services___Rechargeable_works___real.WR">#REF!</definedName>
    <definedName name="Override___Price_control_income___third_party_services___Rechargeable_works___real.WWN">#REF!</definedName>
    <definedName name="Override___Prior_period_company_residential_apportionment">#REF!</definedName>
    <definedName name="Override___Proportion_of_capital_expenditure_qualifying_for_high_level_deduction_main_rate_pool.ADDN1">#REF!</definedName>
    <definedName name="Override___Proportion_of_capital_expenditure_qualifying_for_high_level_deduction_main_rate_pool.ADDN2">#REF!</definedName>
    <definedName name="Override___Proportion_of_capital_expenditure_qualifying_for_high_level_deduction_main_rate_pool.BR">#REF!</definedName>
    <definedName name="Override___Proportion_of_capital_expenditure_qualifying_for_high_level_deduction_main_rate_pool.WN">#REF!</definedName>
    <definedName name="Override___Proportion_of_capital_expenditure_qualifying_for_high_level_deduction_main_rate_pool.WR">#REF!</definedName>
    <definedName name="Override___Proportion_of_capital_expenditure_qualifying_for_high_level_deduction_main_rate_pool.WWN">#REF!</definedName>
    <definedName name="Override___Proportion_of_capitalised_revenue_expenditure__infra___non_infra_.ADDN1">#REF!</definedName>
    <definedName name="Override___Proportion_of_capitalised_revenue_expenditure__infra___non_infra_.ADDN2">#REF!</definedName>
    <definedName name="Override___Proportion_of_capitalised_revenue_expenditure__infra___non_infra_.BR">#REF!</definedName>
    <definedName name="Override___Proportion_of_capitalised_revenue_expenditure__infra___non_infra_.WN">#REF!</definedName>
    <definedName name="Override___Proportion_of_capitalised_revenue_expenditure__infra___non_infra_.WR">#REF!</definedName>
    <definedName name="Override___Proportion_of_capitalised_revenue_expenditure__infra___non_infra_.WWN">#REF!</definedName>
    <definedName name="Override___proportion_of_new_capital_expenditure_not_qualifying_for_capital_allowance_deductions.ADDN1">#REF!</definedName>
    <definedName name="Override___proportion_of_new_capital_expenditure_not_qualifying_for_capital_allowance_deductions.ADDN2">#REF!</definedName>
    <definedName name="Override___proportion_of_new_capital_expenditure_not_qualifying_for_capital_allowance_deductions.BR">#REF!</definedName>
    <definedName name="Override___proportion_of_new_capital_expenditure_not_qualifying_for_capital_allowance_deductions.WN">#REF!</definedName>
    <definedName name="Override___proportion_of_new_capital_expenditure_not_qualifying_for_capital_allowance_deductions.WR">#REF!</definedName>
    <definedName name="Override___proportion_of_new_capital_expenditure_not_qualifying_for_capital_allowance_deductions.WWN">#REF!</definedName>
    <definedName name="Override___proportion_of_new_capital_expenditure_qualifying_for_a_full_deduction.ADDN1">#REF!</definedName>
    <definedName name="Override___proportion_of_new_capital_expenditure_qualifying_for_a_full_deduction.ADDN2">#REF!</definedName>
    <definedName name="Override___proportion_of_new_capital_expenditure_qualifying_for_a_full_deduction.BR">#REF!</definedName>
    <definedName name="Override___proportion_of_new_capital_expenditure_qualifying_for_a_full_deduction.WN">#REF!</definedName>
    <definedName name="Override___proportion_of_new_capital_expenditure_qualifying_for_a_full_deduction.WR">#REF!</definedName>
    <definedName name="Override___proportion_of_new_capital_expenditure_qualifying_for_a_full_deduction.WWN">#REF!</definedName>
    <definedName name="Override___Proportion_of_new_capital_expenditure_qualifying_for_high_level_deduction_special_rate_pool.ADDN1">#REF!</definedName>
    <definedName name="Override___Proportion_of_new_capital_expenditure_qualifying_for_high_level_deduction_special_rate_pool.ADDN2">#REF!</definedName>
    <definedName name="Override___Proportion_of_new_capital_expenditure_qualifying_for_high_level_deduction_special_rate_pool.BR">#REF!</definedName>
    <definedName name="Override___Proportion_of_new_capital_expenditure_qualifying_for_high_level_deduction_special_rate_pool.WN">#REF!</definedName>
    <definedName name="Override___Proportion_of_new_capital_expenditure_qualifying_for_high_level_deduction_special_rate_pool.WR">#REF!</definedName>
    <definedName name="Override___Proportion_of_new_capital_expenditure_qualifying_for_high_level_deduction_special_rate_pool.WWN">#REF!</definedName>
    <definedName name="Override___Proportion_of_new_capital_expenditure_qualifying_for_high_level_deduction_structures_and_buildings_pool.ADDN1">#REF!</definedName>
    <definedName name="Override___Proportion_of_new_capital_expenditure_qualifying_for_high_level_deduction_structures_and_buildings_pool.ADDN2">#REF!</definedName>
    <definedName name="Override___Proportion_of_new_capital_expenditure_qualifying_for_high_level_deduction_structures_and_buildings_pool.BR">#REF!</definedName>
    <definedName name="Override___Proportion_of_new_capital_expenditure_qualifying_for_high_level_deduction_structures_and_buildings_pool.WN">#REF!</definedName>
    <definedName name="Override___Proportion_of_new_capital_expenditure_qualifying_for_high_level_deduction_structures_and_buildings_pool.WR">#REF!</definedName>
    <definedName name="Override___Proportion_of_new_capital_expenditure_qualifying_for_high_level_deduction_structures_and_buildings_pool.WWN">#REF!</definedName>
    <definedName name="Override___Proportion_of_RPI_ILD">#REF!</definedName>
    <definedName name="Override___proportion_of_taxable_profits_available_for_tax_loss_utilisation">#REF!</definedName>
    <definedName name="Override___QAA_reward__penalty____real.ADDN1">#REF!</definedName>
    <definedName name="Override___QAA_reward__penalty____real.ADDN2">#REF!</definedName>
    <definedName name="Override___QAA_reward__penalty____real.BR">#REF!</definedName>
    <definedName name="Override___QAA_reward__penalty____real.WN">#REF!</definedName>
    <definedName name="Override___QAA_reward__penalty____real.WR">#REF!</definedName>
    <definedName name="Override___QAA_reward__penalty____real.WWN">#REF!</definedName>
    <definedName name="Override___real_dividend_growth">#REF!</definedName>
    <definedName name="Override___Reprofiling_revenue___real.ADDN1">#REF!</definedName>
    <definedName name="Override___Reprofiling_revenue___real.ADDN2">#REF!</definedName>
    <definedName name="Override___Reprofiling_revenue___real.BR">#REF!</definedName>
    <definedName name="Override___Reprofiling_revenue___real.WN">#REF!</definedName>
    <definedName name="Override___Reprofiling_revenue___real.WR">#REF!</definedName>
    <definedName name="Override___Reprofiling_revenue___real.WWN">#REF!</definedName>
    <definedName name="Override___Residential_net_margin_for_company">#REF!</definedName>
    <definedName name="Override___Residential_Retail_allowed_depreciation__post_efficiency_challenge_and_adjustments____real">#REF!</definedName>
    <definedName name="Override___Residential_retail_costs__opex_plus_depn__exc_3rd_party_services____measured___Wastewater_only___nominal">#REF!</definedName>
    <definedName name="Override___Residential_retail_costs__opex_plus_depn__exc_3rd_party_services____measured___Water_only___nominal">#REF!</definedName>
    <definedName name="Override___Residential_retail_costs__opex_plus_depn__exc_3rd_party_services____unmeasured___Wastewater_only___nominal">#REF!</definedName>
    <definedName name="Override___Residential_retail_costs__opex_plus_depn__exc_3rd_party_services____unmeasured___Water_only___nominal">#REF!</definedName>
    <definedName name="Override___Residential_retail_revenue_adjustment_active___real">#REF!</definedName>
    <definedName name="Override___Retail___Corporation_tax_creditor_b_f___nominal">#REF!</definedName>
    <definedName name="Override___Retail___Retail_creditor_months__Payment_terms___Business_retail_pays_wholesaler_in_arrears__advance_">#REF!</definedName>
    <definedName name="Override___Retail___Retail_creditor_months__Payment_terms___Residential_retail_pays_wholesaler_in_arrears__advance_">#REF!</definedName>
    <definedName name="Override___Retirement_benefit_asset____liability__balance___Business___nominal">#REF!</definedName>
    <definedName name="Override___Retirement_benefit_asset____liability__balance___Residential___nominal">#REF!</definedName>
    <definedName name="Override___RPI_CPIH_wedge_for_RPI_ILD_indexation_rate">#REF!</definedName>
    <definedName name="Override___Run_off_rate_for_Post_2025_RCV.ADDN1">#REF!</definedName>
    <definedName name="Override___Run_off_rate_for_Post_2025_RCV.ADDN2">#REF!</definedName>
    <definedName name="Override___Run_off_rate_for_Post_2025_RCV.BR">#REF!</definedName>
    <definedName name="Override___Run_off_rate_for_Post_2025_RCV.WN">#REF!</definedName>
    <definedName name="Override___Run_off_rate_for_Post_2025_RCV.WR">#REF!</definedName>
    <definedName name="Override___Run_off_rate_for_Post_2025_RCV.WWN">#REF!</definedName>
    <definedName name="Override___Statutory_Corporation_tax_rate">#REF!</definedName>
    <definedName name="Override___Tariff_Band___Forecast_allocated_wholesale_charge___nominal.1">#REF!</definedName>
    <definedName name="Override___Tariff_Band___Forecast_allocated_wholesale_charge___nominal.2">#REF!</definedName>
    <definedName name="Override___Tariff_Band___Forecast_allocated_wholesale_charge___nominal.3">#REF!</definedName>
    <definedName name="Override___tariff_band___net_margin_percentage.1">#REF!</definedName>
    <definedName name="Override___tariff_band___net_margin_percentage.2">#REF!</definedName>
    <definedName name="Override___tariff_band___net_margin_percentage.3">#REF!</definedName>
    <definedName name="Override___Tariff_Band___Number_of_customers___Tariff_Band.1">#REF!</definedName>
    <definedName name="Override___Tariff_Band___Number_of_customers___Tariff_Band.2">#REF!</definedName>
    <definedName name="Override___Tariff_Band___Number_of_customers___Tariff_Band.3">#REF!</definedName>
    <definedName name="Override___tax_cashflow_initial_balance.ADDN1">#REF!</definedName>
    <definedName name="Override___tax_cashflow_initial_balance.ADDN2">#REF!</definedName>
    <definedName name="Override___tax_cashflow_initial_balance.BR">#REF!</definedName>
    <definedName name="Override___tax_cashflow_initial_balance.WN">#REF!</definedName>
    <definedName name="Override___tax_cashflow_initial_balance.WR">#REF!</definedName>
    <definedName name="Override___tax_cashflow_initial_balance.WWN">#REF!</definedName>
    <definedName name="Override___Tax_loss_allowance___nominal">#REF!</definedName>
    <definedName name="Override___Tonnes_of_dry_solid___BR">#REF!</definedName>
    <definedName name="Override___Total_Additional_control_customers_WN">#REF!</definedName>
    <definedName name="Override___Total_Additional_control_customers_WR">#REF!</definedName>
    <definedName name="Override___Total_direct_procurement_from_customers___infrastructure_cost_1___real.ADDN1">#REF!</definedName>
    <definedName name="Override___Total_direct_procurement_from_customers___infrastructure_cost_1___real.ADDN2">#REF!</definedName>
    <definedName name="Override___Total_direct_procurement_from_customers___infrastructure_cost_1___real.BR">#REF!</definedName>
    <definedName name="Override___Total_direct_procurement_from_customers___infrastructure_cost_1___real.WN">#REF!</definedName>
    <definedName name="Override___Total_direct_procurement_from_customers___infrastructure_cost_1___real.WR">#REF!</definedName>
    <definedName name="Override___Total_direct_procurement_from_customers___infrastructure_cost_1___real.WWN">#REF!</definedName>
    <definedName name="Override___Total_direct_procurement_from_customers___infrastructure_cost_2___real.ADDN1">#REF!</definedName>
    <definedName name="Override___Total_direct_procurement_from_customers___infrastructure_cost_2___real.ADDN2">#REF!</definedName>
    <definedName name="Override___Total_direct_procurement_from_customers___infrastructure_cost_2___real.BR">#REF!</definedName>
    <definedName name="Override___Total_direct_procurement_from_customers___infrastructure_cost_2___real.WN">#REF!</definedName>
    <definedName name="Override___Total_direct_procurement_from_customers___infrastructure_cost_2___real.WR">#REF!</definedName>
    <definedName name="Override___Total_direct_procurement_from_customers___infrastructure_cost_2___real.WWN">#REF!</definedName>
    <definedName name="Override___Total_direct_procurement_from_customers___infrastructure_cost_3___real.ADDN1">#REF!</definedName>
    <definedName name="Override___Total_direct_procurement_from_customers___infrastructure_cost_3___real.ADDN2">#REF!</definedName>
    <definedName name="Override___Total_direct_procurement_from_customers___infrastructure_cost_3___real.BR">#REF!</definedName>
    <definedName name="Override___Total_direct_procurement_from_customers___infrastructure_cost_3___real.WN">#REF!</definedName>
    <definedName name="Override___Total_direct_procurement_from_customers___infrastructure_cost_3___real.WR">#REF!</definedName>
    <definedName name="Override___Total_direct_procurement_from_customers___infrastructure_cost_3___real.WWN">#REF!</definedName>
    <definedName name="Override___Total_direct_procurement_from_customers___infrastructure_cost_4___real.ADDN1">#REF!</definedName>
    <definedName name="Override___Total_direct_procurement_from_customers___infrastructure_cost_4___real.ADDN2">#REF!</definedName>
    <definedName name="Override___Total_direct_procurement_from_customers___infrastructure_cost_4___real.BR">#REF!</definedName>
    <definedName name="Override___Total_direct_procurement_from_customers___infrastructure_cost_4___real.WN">#REF!</definedName>
    <definedName name="Override___Total_direct_procurement_from_customers___infrastructure_cost_4___real.WR">#REF!</definedName>
    <definedName name="Override___Total_direct_procurement_from_customers___infrastructure_cost_4___real.WWN">#REF!</definedName>
    <definedName name="Override___Total_direct_procurement_from_customers___infrastructure_cost_5___real.ADDN1">#REF!</definedName>
    <definedName name="Override___Total_direct_procurement_from_customers___infrastructure_cost_5___real.ADDN2">#REF!</definedName>
    <definedName name="Override___Total_direct_procurement_from_customers___infrastructure_cost_5___real.BR">#REF!</definedName>
    <definedName name="Override___Total_direct_procurement_from_customers___infrastructure_cost_5___real.WN">#REF!</definedName>
    <definedName name="Override___Total_direct_procurement_from_customers___infrastructure_cost_5___real.WR">#REF!</definedName>
    <definedName name="Override___Total_direct_procurement_from_customers___infrastructure_cost_5___real.WWN">#REF!</definedName>
    <definedName name="Override___Total_direct_procurement_from_customers___infrastructure_cost_6___real.ADDN1">#REF!</definedName>
    <definedName name="Override___Total_direct_procurement_from_customers___infrastructure_cost_6___real.ADDN2">#REF!</definedName>
    <definedName name="Override___Total_direct_procurement_from_customers___infrastructure_cost_6___real.BR">#REF!</definedName>
    <definedName name="Override___Total_direct_procurement_from_customers___infrastructure_cost_6___real.WN">#REF!</definedName>
    <definedName name="Override___Total_direct_procurement_from_customers___infrastructure_cost_6___real.WR">#REF!</definedName>
    <definedName name="Override___Total_direct_procurement_from_customers___infrastructure_cost_6___real.WWN">#REF!</definedName>
    <definedName name="Override___Total_gross_operational_expenditure___real___including_cost_sharing___real.ADDN1">#REF!</definedName>
    <definedName name="Override___Total_gross_operational_expenditure___real___including_cost_sharing___real.ADDN2">#REF!</definedName>
    <definedName name="Override___Total_gross_operational_expenditure___real___including_cost_sharing___real.BR">#REF!</definedName>
    <definedName name="Override___Total_gross_operational_expenditure___real___including_cost_sharing___real.WN">#REF!</definedName>
    <definedName name="Override___Total_gross_operational_expenditure___real___including_cost_sharing___real.WR">#REF!</definedName>
    <definedName name="Override___Total_gross_operational_expenditure___real___including_cost_sharing___real.WWN">#REF!</definedName>
    <definedName name="Override___Trade_and_other_payables___Retail_other_payables___nominal">#REF!</definedName>
    <definedName name="Override___Trade_and_other_payables___Retail_trade_payables___nominal">#REF!</definedName>
    <definedName name="Override___Trade_and_other_payables___Wholesale_creditors___residential_retail___nominal">#REF!</definedName>
    <definedName name="Override___Unmeasured_charge___business.ADDN1">#REF!</definedName>
    <definedName name="Override___Unmeasured_charge___business.ADDN2">#REF!</definedName>
    <definedName name="Override___Unmeasured_charge___business.BR">#REF!</definedName>
    <definedName name="Override___Unmeasured_charge___business.WN">#REF!</definedName>
    <definedName name="Override___Unmeasured_charge___business.WR">#REF!</definedName>
    <definedName name="Override___Unmeasured_charge___business.WWN">#REF!</definedName>
    <definedName name="Override___Unmeasured_charge___residential.ADDN1">#REF!</definedName>
    <definedName name="Override___Unmeasured_charge___residential.ADDN2">#REF!</definedName>
    <definedName name="Override___Unmeasured_charge___residential.BR">#REF!</definedName>
    <definedName name="Override___Unmeasured_charge___residential.WN">#REF!</definedName>
    <definedName name="Override___Unmeasured_charge___residential.WR">#REF!</definedName>
    <definedName name="Override___Unmeasured_charge___residential.WWN">#REF!</definedName>
    <definedName name="Override___Water_efficiency_funding___real.ADDN1">#REF!</definedName>
    <definedName name="Override___Water_efficiency_funding___real.ADDN2">#REF!</definedName>
    <definedName name="Override___Water_efficiency_funding___real.BR">#REF!</definedName>
    <definedName name="Override___Water_efficiency_funding___real.WN">#REF!</definedName>
    <definedName name="Override___Water_efficiency_funding___real.WR">#REF!</definedName>
    <definedName name="Override___Water_efficiency_funding___real.WWN">#REF!</definedName>
    <definedName name="Override___Wholesale___Trade_creditor_days___control.ADDN1">#REF!</definedName>
    <definedName name="Override___Wholesale___Trade_creditor_days___control.ADDN2">#REF!</definedName>
    <definedName name="Override___Wholesale___Trade_creditor_days___control.BR">#REF!</definedName>
    <definedName name="Override___Wholesale___Trade_creditor_days___control.WN">#REF!</definedName>
    <definedName name="Override___Wholesale___Trade_creditor_days___control.WR">#REF!</definedName>
    <definedName name="Override___Wholesale___Trade_creditor_days___control.WWN">#REF!</definedName>
    <definedName name="Override___Wholesale_and_retail_line_item_split___actual_company_structure___Retained_profits___residential_retail___nominal">#REF!</definedName>
    <definedName name="Override___Wholesale_and_retail_line_item_split___Capex_creditor___business_retail___nominal">#REF!</definedName>
    <definedName name="Override___Wholesale_and_retail_line_item_split___capex_creditors___residential_retail___nominal">#REF!</definedName>
    <definedName name="Override___Wholesale_DB_pension_cash_excess_over_charge___control___real.ADDN1">#REF!</definedName>
    <definedName name="Override___Wholesale_DB_pension_cash_excess_over_charge___control___real.ADDN2">#REF!</definedName>
    <definedName name="Override___Wholesale_DB_pension_cash_excess_over_charge___control___real.BR">#REF!</definedName>
    <definedName name="Override___Wholesale_DB_pension_cash_excess_over_charge___control___real.WN">#REF!</definedName>
    <definedName name="Override___Wholesale_DB_pension_cash_excess_over_charge___control___real.WR">#REF!</definedName>
    <definedName name="Override___Wholesale_DB_pension_cash_excess_over_charge___control___real.WWN">#REF!</definedName>
    <definedName name="Override___Wholesale_fixed_asset_life__post_override____control.ADDN1">#REF!</definedName>
    <definedName name="Override___Wholesale_fixed_asset_life__post_override____control.ADDN2">#REF!</definedName>
    <definedName name="Override___Wholesale_fixed_asset_life__post_override____control.BR">#REF!</definedName>
    <definedName name="Override___Wholesale_fixed_asset_life__post_override____control.WN">#REF!</definedName>
    <definedName name="Override___Wholesale_fixed_asset_life__post_override____control.WR">#REF!</definedName>
    <definedName name="Override___Wholesale_fixed_asset_life__post_override____control.WWN">#REF!</definedName>
    <definedName name="Override___Wholesale_WACC___nominal___Equity___nominal.ADDN1">#REF!</definedName>
    <definedName name="Override___Wholesale_WACC___nominal___Equity___nominal.ADDN2">#REF!</definedName>
    <definedName name="Override___Wholesale_WACC___nominal___Equity___nominal.BR">#REF!</definedName>
    <definedName name="Override___Wholesale_WACC___nominal___Equity___nominal.WN">#REF!</definedName>
    <definedName name="Override___Wholesale_WACC___nominal___Equity___nominal.WR">#REF!</definedName>
    <definedName name="Override___Wholesale_WACC___nominal___Equity___nominal.WWN">#REF!</definedName>
    <definedName name="Override___Wholesale_WACC___notional___Cost_of_debt___nominal.ADDN1">#REF!</definedName>
    <definedName name="Override___Wholesale_WACC___notional___Cost_of_debt___nominal.ADDN2">#REF!</definedName>
    <definedName name="Override___Wholesale_WACC___notional___Cost_of_debt___nominal.BR">#REF!</definedName>
    <definedName name="Override___Wholesale_WACC___notional___Cost_of_debt___nominal.WN">#REF!</definedName>
    <definedName name="Override___Wholesale_WACC___notional___Cost_of_debt___nominal.WR">#REF!</definedName>
    <definedName name="Override___Wholesale_WACC___notional___Cost_of_debt___nominal.WWN">#REF!</definedName>
    <definedName name="Override___Wholesale_WACC___notional___Gearing___nominal.ADDN1">#REF!</definedName>
    <definedName name="Override___Wholesale_WACC___notional___Gearing___nominal.ADDN2">#REF!</definedName>
    <definedName name="Override___Wholesale_WACC___notional___Gearing___nominal.BR">#REF!</definedName>
    <definedName name="Override___Wholesale_WACC___notional___Gearing___nominal.WN">#REF!</definedName>
    <definedName name="Override___Wholesale_WACC___notional___Gearing___nominal.WR">#REF!</definedName>
    <definedName name="Override___Wholesale_WACC___notional___Gearing___nominal.WWN">#REF!</definedName>
    <definedName name="Override___Year_on_year___change___CPI_H___Financial_year_average_indices_year_on_year__">#REF!</definedName>
    <definedName name="Override__dividend_yield">#REF!</definedName>
    <definedName name="OXF">#REF!</definedName>
    <definedName name="OXON">#REF!</definedName>
    <definedName name="Ozonation_EF_N2O">#REF!</definedName>
    <definedName name="Ozone_Drink">#REF!</definedName>
    <definedName name="P_L_expenditure_not_allowable_as_a_deduction_from_taxable_trading_profits___Wholesale___nominal">#REF!</definedName>
    <definedName name="P_L_expenditure_relating_to_renewals_not_allowable_as_a_deduction_from_taxable_trading_profits___Wholesale___nominal">#REF!</definedName>
    <definedName name="Passenger_Dom_CO2">#REF!</definedName>
    <definedName name="Passenger_Dom_pkm">#REF!</definedName>
    <definedName name="Passenger_Dom_Uplift">#REF!</definedName>
    <definedName name="Passenger_Freight_Dom_Uplift">#REF!</definedName>
    <definedName name="Passenger_Freight_LH_Uplift">#REF!</definedName>
    <definedName name="Passenger_Freight_SH_Uplift">#REF!</definedName>
    <definedName name="Passenger_LH_Ave_CO2">#REF!</definedName>
    <definedName name="Passenger_LH_Ave_pkm">#REF!</definedName>
    <definedName name="Passenger_LH_Busin_CO2">#REF!</definedName>
    <definedName name="Passenger_LH_Busin_pkm">#REF!</definedName>
    <definedName name="Passenger_LH_CO2">#REF!</definedName>
    <definedName name="Passenger_LH_Econ_CO2">#REF!</definedName>
    <definedName name="Passenger_LH_Econ_pkm">#REF!</definedName>
    <definedName name="Passenger_LH_First_CO2">#REF!</definedName>
    <definedName name="Passenger_LH_First_pkm">#REF!</definedName>
    <definedName name="Passenger_LH_Prem_Econ_CO2">#REF!</definedName>
    <definedName name="Passenger_LH_Prem_Econ_pkm">#REF!</definedName>
    <definedName name="Passenger_LH_Uplift">#REF!</definedName>
    <definedName name="Passenger_SH_Ave_CO2">#REF!</definedName>
    <definedName name="Passenger_SH_Ave_pkm">#REF!</definedName>
    <definedName name="Passenger_SH_Busin_CO2">#REF!</definedName>
    <definedName name="Passenger_SH_Busin_pkm">#REF!</definedName>
    <definedName name="Passenger_SH_CO2">#REF!</definedName>
    <definedName name="Passenger_SH_Econ_CO2">#REF!</definedName>
    <definedName name="Passenger_SH_Econ_pkm">#REF!</definedName>
    <definedName name="Passenger_SH_Uplift">#REF!</definedName>
    <definedName name="path_LTDS">#REF!</definedName>
    <definedName name="path_LTDS_2nd">#REF!</definedName>
    <definedName name="path_totex">#REF!</definedName>
    <definedName name="Paul">#REF!</definedName>
    <definedName name="PAYG____control___real.ADDN1">#REF!</definedName>
    <definedName name="PAYG____control___real.ADDN2">#REF!</definedName>
    <definedName name="PAYG____control___real.BR">#REF!</definedName>
    <definedName name="PAYG____control___real.WN">#REF!</definedName>
    <definedName name="PAYG____control___real.WR">#REF!</definedName>
    <definedName name="PAYG____control___real.WWN">#REF!</definedName>
    <definedName name="PAYG___nominal.ADDN1">#REF!</definedName>
    <definedName name="PAYG___nominal.ADDN2">#REF!</definedName>
    <definedName name="PAYG___nominal.BR">#REF!</definedName>
    <definedName name="PAYG___nominal.WN">#REF!</definedName>
    <definedName name="PAYG___nominal.WR">#REF!</definedName>
    <definedName name="PAYG___nominal.WWN">#REF!</definedName>
    <definedName name="PAYG___real.ADDN1">#REF!</definedName>
    <definedName name="PAYG___real.ADDN2">#REF!</definedName>
    <definedName name="PAYG___real.BR">#REF!</definedName>
    <definedName name="PAYG___real.WN">#REF!</definedName>
    <definedName name="PAYG___real.WR">#REF!</definedName>
    <definedName name="PAYG___real.WWN">#REF!</definedName>
    <definedName name="PAYG___real___ADDN1">#REF!</definedName>
    <definedName name="PAYG___real___ADDN2">#REF!</definedName>
    <definedName name="PAYG___real___BR">#REF!</definedName>
    <definedName name="PAYG___real___WR">#REF!</definedName>
    <definedName name="PAYG___real___WWN">#REF!</definedName>
    <definedName name="PAYG___real__WN">#REF!</definedName>
    <definedName name="PAYG___Wholesale___real">#REF!</definedName>
    <definedName name="PAYG_Totex___Appointee___nominal">#REF!</definedName>
    <definedName name="PAYG_Totex___Wholesale___nominal">#REF!</definedName>
    <definedName name="Pct_Tol">#REF!</definedName>
    <definedName name="pe_sewage">#REF!</definedName>
    <definedName name="Pension_accounting_charge___control___nominal.ADDN1">#REF!</definedName>
    <definedName name="Pension_accounting_charge___control___nominal.ADDN2">#REF!</definedName>
    <definedName name="Pension_accounting_charge___control___nominal.BR">#REF!</definedName>
    <definedName name="Pension_accounting_charge___control___nominal.WN">#REF!</definedName>
    <definedName name="Pension_accounting_charge___control___nominal.WR">#REF!</definedName>
    <definedName name="Pension_accounting_charge___control___nominal.WWN">#REF!</definedName>
    <definedName name="Pension_accounting_charge___post_financeability___control___nominal.ADDN1">#REF!</definedName>
    <definedName name="Pension_accounting_charge___post_financeability___control___nominal.ADDN2">#REF!</definedName>
    <definedName name="Pension_accounting_charge___post_financeability___control___nominal.BR">#REF!</definedName>
    <definedName name="Pension_accounting_charge___post_financeability___control___nominal.WN">#REF!</definedName>
    <definedName name="Pension_accounting_charge___post_financeability___control___nominal.WR">#REF!</definedName>
    <definedName name="Pension_accounting_charge___post_financeability___control___nominal.WWN">#REF!</definedName>
    <definedName name="Pension_contributions___Appointee___nominal">#REF!</definedName>
    <definedName name="Pension_contributions___Appointee___nominal.NEG">#REF!</definedName>
    <definedName name="Pension_deficit_recovery____real___WR">#REF!</definedName>
    <definedName name="Pension_deficit_recovery___real___ADDN1">#REF!</definedName>
    <definedName name="Pension_deficit_recovery___real___ADDN2">#REF!</definedName>
    <definedName name="Pension_deficit_recovery___real___BR">#REF!</definedName>
    <definedName name="Pension_deficit_recovery___real___WN">#REF!</definedName>
    <definedName name="Pension_deficit_recovery___real___WWN">#REF!</definedName>
    <definedName name="Pension_deficit_repair_allowance___nominal.ADDN1">#REF!</definedName>
    <definedName name="Pension_deficit_repair_allowance___nominal.ADDN2">#REF!</definedName>
    <definedName name="Pension_deficit_repair_allowance___nominal.BR">#REF!</definedName>
    <definedName name="Pension_deficit_repair_allowance___nominal.WN">#REF!</definedName>
    <definedName name="Pension_deficit_repair_allowance___nominal.WR">#REF!</definedName>
    <definedName name="Pension_deficit_repair_allowance___nominal.WWN">#REF!</definedName>
    <definedName name="Pension_deficit_repair_allowance___Wholesale___nominal">#REF!</definedName>
    <definedName name="percent_fraction_conversion">#REF!</definedName>
    <definedName name="Perfluorobutane_CO2eq_GWP">#REF!</definedName>
    <definedName name="Perfluorobutane_Weight">#REF!</definedName>
    <definedName name="Perfluorocyclobutane_CO2eq_GWP">#REF!</definedName>
    <definedName name="Perfluorocyclobutane_Weight">#REF!</definedName>
    <definedName name="Perfluoroethane_CO2eq_GWP">#REF!</definedName>
    <definedName name="Perfluoroethane_Weight">#REF!</definedName>
    <definedName name="Perfluorohexane_CO2eq_GWP">#REF!</definedName>
    <definedName name="Perfluorohexane_Weight">#REF!</definedName>
    <definedName name="Perfluoromethane_CO2eq_GWP">#REF!</definedName>
    <definedName name="Perfluoromethane_Weight">#REF!</definedName>
    <definedName name="Perfluoropentane_CO2eq_GWP">#REF!</definedName>
    <definedName name="Perfluoropentane_Weight">#REF!</definedName>
    <definedName name="Perfluoropropane_CO2eq_GWP">#REF!</definedName>
    <definedName name="Perfluoropropane_Weight">#REF!</definedName>
    <definedName name="Period_number">#REF!</definedName>
    <definedName name="Petrol_EF_CO2">#REF!</definedName>
    <definedName name="Petrol_Transport_Freight">#REF!</definedName>
    <definedName name="Petrol_Transport_Passenger">#REF!</definedName>
    <definedName name="Petrol_Van_CO2">#REF!</definedName>
    <definedName name="Petrol_Van_Miles">#REF!</definedName>
    <definedName name="PolicyAssumptionName">#REF!</definedName>
    <definedName name="POPN">#REF!</definedName>
    <definedName name="Positive_tax_calculated___nominal.ADDN1">#REF!</definedName>
    <definedName name="Positive_tax_calculated___nominal.ADDN2">#REF!</definedName>
    <definedName name="Positive_tax_calculated___nominal.BR">#REF!</definedName>
    <definedName name="Positive_tax_calculated___nominal.WN">#REF!</definedName>
    <definedName name="Positive_tax_calculated___nominal.WR">#REF!</definedName>
    <definedName name="Positive_tax_calculated___nominal.WWN">#REF!</definedName>
    <definedName name="Positive_tax_calculated___post_financeability___nominal.ADDN1">#REF!</definedName>
    <definedName name="Positive_tax_calculated___post_financeability___nominal.ADDN2">#REF!</definedName>
    <definedName name="Positive_tax_calculated___post_financeability___nominal.BR">#REF!</definedName>
    <definedName name="Positive_tax_calculated___post_financeability___nominal.WN">#REF!</definedName>
    <definedName name="Positive_tax_calculated___post_financeability___nominal.WR">#REF!</definedName>
    <definedName name="Positive_tax_calculated___post_financeability___nominal.WWN">#REF!</definedName>
    <definedName name="Post_2025_RCV___nominal.ADDN1">#REF!</definedName>
    <definedName name="Post_2025_RCV___nominal.ADDN1.BEG">#REF!</definedName>
    <definedName name="Post_2025_RCV___nominal.ADDN2">#REF!</definedName>
    <definedName name="Post_2025_RCV___nominal.ADDN2.BEG">#REF!</definedName>
    <definedName name="Post_2025_RCV___nominal.BR">#REF!</definedName>
    <definedName name="Post_2025_RCV___nominal.BR.BEG">#REF!</definedName>
    <definedName name="Post_2025_RCV___nominal.WN">#REF!</definedName>
    <definedName name="Post_2025_RCV___nominal.WN.BEG">#REF!</definedName>
    <definedName name="Post_2025_RCV___nominal.WR">#REF!</definedName>
    <definedName name="Post_2025_RCV___nominal.WR.BEG">#REF!</definedName>
    <definedName name="Post_2025_RCV___nominal.WWN">#REF!</definedName>
    <definedName name="Post_2025_RCV___nominal.WWN.BEG">#REF!</definedName>
    <definedName name="Post_2025_RCV___nominal___not_negative_check.ADDN1">#REF!</definedName>
    <definedName name="Post_2025_RCV___nominal___not_negative_check.ADDN2">#REF!</definedName>
    <definedName name="Post_2025_RCV___nominal___not_negative_check.BR">#REF!</definedName>
    <definedName name="Post_2025_RCV___nominal___not_negative_check.WN">#REF!</definedName>
    <definedName name="Post_2025_RCV___nominal___not_negative_check.WR">#REF!</definedName>
    <definedName name="Post_2025_RCV___nominal___not_negative_check.WWN">#REF!</definedName>
    <definedName name="Post_2025_RCV___nominal___not_negative_check_overall.ADDN1">#REF!</definedName>
    <definedName name="Post_2025_RCV___nominal___not_negative_check_overall.ADDN2">#REF!</definedName>
    <definedName name="Post_2025_RCV___nominal___not_negative_check_overall.BR">#REF!</definedName>
    <definedName name="Post_2025_RCV___nominal___not_negative_check_overall.WN">#REF!</definedName>
    <definedName name="Post_2025_RCV___nominal___not_negative_check_overall.WR">#REF!</definedName>
    <definedName name="Post_2025_RCV___nominal___not_negative_check_overall.WWN">#REF!</definedName>
    <definedName name="Post_2025_RCV___opening_plus_movement___nominal.ADDN1">#REF!</definedName>
    <definedName name="Post_2025_RCV___opening_plus_movement___nominal.ADDN2">#REF!</definedName>
    <definedName name="Post_2025_RCV___opening_plus_movement___nominal.BR">#REF!</definedName>
    <definedName name="Post_2025_RCV___opening_plus_movement___nominal.WN">#REF!</definedName>
    <definedName name="Post_2025_RCV___opening_plus_movement___nominal.WR">#REF!</definedName>
    <definedName name="Post_2025_RCV___opening_plus_movement___nominal.WWN">#REF!</definedName>
    <definedName name="Post_2025_RCV___real.ADDN1">#REF!</definedName>
    <definedName name="Post_2025_RCV___real.ADDN2">#REF!</definedName>
    <definedName name="Post_2025_RCV___real.BR">#REF!</definedName>
    <definedName name="Post_2025_RCV___real.WN">#REF!</definedName>
    <definedName name="Post_2025_RCV___real.WR">#REF!</definedName>
    <definedName name="Post_2025_RCV___real.WWN">#REF!</definedName>
    <definedName name="Post_2025_RCV_additions___nominal.ADDN1">#REF!</definedName>
    <definedName name="Post_2025_RCV_additions___nominal.ADDN2">#REF!</definedName>
    <definedName name="Post_2025_RCV_additions___nominal.BR">#REF!</definedName>
    <definedName name="Post_2025_RCV_additions___nominal.WN">#REF!</definedName>
    <definedName name="Post_2025_RCV_additions___nominal.WR">#REF!</definedName>
    <definedName name="Post_2025_RCV_additions___nominal.WWN">#REF!</definedName>
    <definedName name="Post_2025_RCV_additions___real.ADDN1">#REF!</definedName>
    <definedName name="Post_2025_RCV_additions___real.ADDN2">#REF!</definedName>
    <definedName name="Post_2025_RCV_additions___real.BR">#REF!</definedName>
    <definedName name="Post_2025_RCV_additions___real.WN">#REF!</definedName>
    <definedName name="Post_2025_RCV_additions___real.WR">#REF!</definedName>
    <definedName name="Post_2025_RCV_additions___real.WWN">#REF!</definedName>
    <definedName name="Post_2025_RCV_run_off___nominal.ADDN1">#REF!</definedName>
    <definedName name="Post_2025_RCV_run_off___nominal.ADDN2">#REF!</definedName>
    <definedName name="Post_2025_RCV_run_off___nominal.BR">#REF!</definedName>
    <definedName name="Post_2025_RCV_run_off___nominal.WN">#REF!</definedName>
    <definedName name="Post_2025_RCV_run_off___nominal.WR">#REF!</definedName>
    <definedName name="Post_2025_RCV_run_off___nominal.WWN">#REF!</definedName>
    <definedName name="Post_2025_RCV_run_off___real.ADDN1">#REF!</definedName>
    <definedName name="Post_2025_RCV_run_off___real.ADDN2">#REF!</definedName>
    <definedName name="Post_2025_RCV_run_off___real.BR">#REF!</definedName>
    <definedName name="Post_2025_RCV_run_off___real.WN">#REF!</definedName>
    <definedName name="Post_2025_RCV_run_off___real.WR">#REF!</definedName>
    <definedName name="Post_2025_RCV_run_off___real.WWN">#REF!</definedName>
    <definedName name="Post_2025_RCV_run_off_after_year_of_addition_to_RCV___nominal.ADDN1">#REF!</definedName>
    <definedName name="Post_2025_RCV_run_off_after_year_of_addition_to_RCV___nominal.ADDN2">#REF!</definedName>
    <definedName name="Post_2025_RCV_run_off_after_year_of_addition_to_RCV___nominal.BR">#REF!</definedName>
    <definedName name="Post_2025_RCV_run_off_after_year_of_addition_to_RCV___nominal.WN">#REF!</definedName>
    <definedName name="Post_2025_RCV_run_off_after_year_of_addition_to_RCV___nominal.WR">#REF!</definedName>
    <definedName name="Post_2025_RCV_run_off_after_year_of_addition_to_RCV___nominal.WWN">#REF!</definedName>
    <definedName name="Post_2025_RCV_run_off_in_year_of_addition_to_RCV___nominal.ADDN1">#REF!</definedName>
    <definedName name="Post_2025_RCV_run_off_in_year_of_addition_to_RCV___nominal.ADDN2">#REF!</definedName>
    <definedName name="Post_2025_RCV_run_off_in_year_of_addition_to_RCV___nominal.BR">#REF!</definedName>
    <definedName name="Post_2025_RCV_run_off_in_year_of_addition_to_RCV___nominal.WN">#REF!</definedName>
    <definedName name="Post_2025_RCV_run_off_in_year_of_addition_to_RCV___nominal.WR">#REF!</definedName>
    <definedName name="Post_2025_RCV_run_off_in_year_of_addition_to_RCV___nominal.WWN">#REF!</definedName>
    <definedName name="Post_financeability_adjustments___nominal.ADDN1">#REF!</definedName>
    <definedName name="Post_financeability_adjustments___nominal.ADDN2">#REF!</definedName>
    <definedName name="Post_financeability_adjustments___nominal.BR">#REF!</definedName>
    <definedName name="Post_financeability_adjustments___nominal.WN">#REF!</definedName>
    <definedName name="Post_financeability_adjustments___nominal.WR">#REF!</definedName>
    <definedName name="Post_financeability_adjustments___nominal.WWN">#REF!</definedName>
    <definedName name="Post_financeability_adjustments___real___ADDN1">#REF!</definedName>
    <definedName name="Post_financeability_adjustments___real___ADDN2">#REF!</definedName>
    <definedName name="Post_financeability_adjustments___real___BR">#REF!</definedName>
    <definedName name="Post_financeability_adjustments___real___WN">#REF!</definedName>
    <definedName name="Post_financeability_adjustments___real___WR">#REF!</definedName>
    <definedName name="Post_financeability_adjustments___real___WWN">#REF!</definedName>
    <definedName name="Post_financeability_adjustments_eligible_for_tax_uplift___real.ADDN1">#REF!</definedName>
    <definedName name="Post_financeability_adjustments_eligible_for_tax_uplift___real.ADDN2">#REF!</definedName>
    <definedName name="Post_financeability_adjustments_eligible_for_tax_uplift___real.BR">#REF!</definedName>
    <definedName name="Post_financeability_adjustments_eligible_for_tax_uplift___real.WN">#REF!</definedName>
    <definedName name="Post_financeability_adjustments_eligible_for_tax_uplift___real.WR">#REF!</definedName>
    <definedName name="Post_financeability_adjustments_eligible_for_tax_uplift___real.WWN">#REF!</definedName>
    <definedName name="Post_financeability_adjustments_not_eligible_for_tax_uplift___alert.ADDN1">#REF!</definedName>
    <definedName name="Post_financeability_adjustments_not_eligible_for_tax_uplift___alert.ADDN2">#REF!</definedName>
    <definedName name="Post_financeability_adjustments_not_eligible_for_tax_uplift___alert.BR">#REF!</definedName>
    <definedName name="Post_financeability_adjustments_not_eligible_for_tax_uplift___alert.WN">#REF!</definedName>
    <definedName name="Post_financeability_adjustments_not_eligible_for_tax_uplift___alert.WR">#REF!</definedName>
    <definedName name="Post_financeability_adjustments_not_eligible_for_tax_uplift___alert.WWN">#REF!</definedName>
    <definedName name="Post_financeability_adjustments_not_eligible_for_tax_uplift___alert_overall.ADDN1">#REF!</definedName>
    <definedName name="Post_financeability_adjustments_not_eligible_for_tax_uplift___alert_overall.ADDN2">#REF!</definedName>
    <definedName name="Post_financeability_adjustments_not_eligible_for_tax_uplift___alert_overall.BR">#REF!</definedName>
    <definedName name="Post_financeability_adjustments_not_eligible_for_tax_uplift___alert_overall.WN">#REF!</definedName>
    <definedName name="Post_financeability_adjustments_not_eligible_for_tax_uplift___alert_overall.WR">#REF!</definedName>
    <definedName name="Post_financeability_adjustments_not_eligible_for_tax_uplift___alert_overall.WWN">#REF!</definedName>
    <definedName name="Post_financeability_adjustments_not_eligible_for_tax_uplift___real.ADDN1">#REF!</definedName>
    <definedName name="Post_financeability_adjustments_not_eligible_for_tax_uplift___real.ADDN2">#REF!</definedName>
    <definedName name="Post_financeability_adjustments_not_eligible_for_tax_uplift___real.BR">#REF!</definedName>
    <definedName name="Post_financeability_adjustments_not_eligible_for_tax_uplift___real.WN">#REF!</definedName>
    <definedName name="Post_financeability_adjustments_not_eligible_for_tax_uplift___real.WR">#REF!</definedName>
    <definedName name="Post_financeability_adjustments_not_eligible_for_tax_uplift___real.WWN">#REF!</definedName>
    <definedName name="Post_financeability_Interest_adjustment_for_retail_business___nominal">#REF!</definedName>
    <definedName name="Post_financeability_Interest_adjustment_for_retail_residential___nominal">#REF!</definedName>
    <definedName name="Post_financeability_not_eligble_for_tax_uplift_adjusted_for_double_count___real.ADDN1">#REF!</definedName>
    <definedName name="Post_financeability_not_eligble_for_tax_uplift_adjusted_for_double_count___real.ADDN2">#REF!</definedName>
    <definedName name="Post_financeability_not_eligble_for_tax_uplift_adjusted_for_double_count___real.BR">#REF!</definedName>
    <definedName name="Post_financeability_not_eligble_for_tax_uplift_adjusted_for_double_count___real.WN">#REF!</definedName>
    <definedName name="Post_financeability_not_eligble_for_tax_uplift_adjusted_for_double_count___real.WR">#REF!</definedName>
    <definedName name="Post_financeability_not_eligble_for_tax_uplift_adjusted_for_double_count___real.WWN">#REF!</definedName>
    <definedName name="Post_forecast_period_flag">#REF!</definedName>
    <definedName name="Post_forecast_period_flag_total">#REF!</definedName>
    <definedName name="Post_tax_cash_flow___Business___nominal">#REF!</definedName>
    <definedName name="Post_tax_cash_flow___Residential___nominal">#REF!</definedName>
    <definedName name="Post_tax_return_on_RCV">#REF!</definedName>
    <definedName name="Post_tax_return_on_RCV___ADDN1__nominal">#REF!</definedName>
    <definedName name="Post_tax_return_on_RCV___ADDN2___nominal">#REF!</definedName>
    <definedName name="Post_tax_return_on_RCV___BR___nominal">#REF!</definedName>
    <definedName name="Post_tax_return_on_RCV___control.ADDN1">#REF!</definedName>
    <definedName name="Post_tax_return_on_RCV___control.ADDN2">#REF!</definedName>
    <definedName name="Post_tax_return_on_RCV___control.BR">#REF!</definedName>
    <definedName name="Post_tax_return_on_RCV___control.WN">#REF!</definedName>
    <definedName name="Post_tax_return_on_RCV___control.WR">#REF!</definedName>
    <definedName name="Post_tax_return_on_RCV___control.WWN">#REF!</definedName>
    <definedName name="Post_tax_return_on_RCV___WN___nominal">#REF!</definedName>
    <definedName name="Post_tax_return_on_RCV___WR___nominal">#REF!</definedName>
    <definedName name="Post_tax_return_on_RCV___WWN___nominal">#REF!</definedName>
    <definedName name="Power_CHP">#REF!</definedName>
    <definedName name="Power_NGasCHP_Admin">#REF!</definedName>
    <definedName name="Power_NGasCHP_Drink">#REF!</definedName>
    <definedName name="Power_NGasCHP_Import1">#REF!</definedName>
    <definedName name="Power_NGasCHP_Import2">#REF!</definedName>
    <definedName name="Power_NGasCHP_Sewage">#REF!</definedName>
    <definedName name="POWYS">#REF!</definedName>
    <definedName name="PPM_Actuals">#REF!</definedName>
    <definedName name="Pre_2020_RCV___nominal.ADDN1">#REF!</definedName>
    <definedName name="Pre_2020_RCV___nominal.ADDN1.BEG">#REF!</definedName>
    <definedName name="Pre_2020_RCV___nominal.ADDN2">#REF!</definedName>
    <definedName name="Pre_2020_RCV___nominal.ADDN2.BEG">#REF!</definedName>
    <definedName name="Pre_2020_RCV___nominal.BR">#REF!</definedName>
    <definedName name="Pre_2020_RCV___nominal.BR.BEG">#REF!</definedName>
    <definedName name="Pre_2020_RCV___nominal.WN">#REF!</definedName>
    <definedName name="Pre_2020_RCV___nominal.WN.BEG">#REF!</definedName>
    <definedName name="Pre_2020_RCV___nominal.WR">#REF!</definedName>
    <definedName name="Pre_2020_RCV___nominal.WR.BEG">#REF!</definedName>
    <definedName name="Pre_2020_RCV___nominal.WWN">#REF!</definedName>
    <definedName name="Pre_2020_RCV___nominal.WWN.BEG">#REF!</definedName>
    <definedName name="Pre_2020_RCV___not_negative_check.ADDN1">#REF!</definedName>
    <definedName name="Pre_2020_RCV___not_negative_check.ADDN2">#REF!</definedName>
    <definedName name="Pre_2020_RCV___not_negative_check.BR">#REF!</definedName>
    <definedName name="Pre_2020_RCV___not_negative_check.WN">#REF!</definedName>
    <definedName name="Pre_2020_RCV___not_negative_check.WR">#REF!</definedName>
    <definedName name="Pre_2020_RCV___not_negative_check.WWN">#REF!</definedName>
    <definedName name="Pre_2020_RCV___not_negative_check_overall.ADDN1">#REF!</definedName>
    <definedName name="Pre_2020_RCV___not_negative_check_overall.ADDN2">#REF!</definedName>
    <definedName name="Pre_2020_RCV___not_negative_check_overall.BR">#REF!</definedName>
    <definedName name="Pre_2020_RCV___not_negative_check_overall.WN">#REF!</definedName>
    <definedName name="Pre_2020_RCV___not_negative_check_overall.WR">#REF!</definedName>
    <definedName name="Pre_2020_RCV___not_negative_check_overall.WWN">#REF!</definedName>
    <definedName name="Pre_2020_RCV___opening_plus_indexation___nominal.ADDN1">#REF!</definedName>
    <definedName name="Pre_2020_RCV___opening_plus_indexation___nominal.ADDN2">#REF!</definedName>
    <definedName name="Pre_2020_RCV___opening_plus_indexation___nominal.BR">#REF!</definedName>
    <definedName name="Pre_2020_RCV___opening_plus_indexation___nominal.WN">#REF!</definedName>
    <definedName name="Pre_2020_RCV___opening_plus_indexation___nominal.WR">#REF!</definedName>
    <definedName name="Pre_2020_RCV___opening_plus_indexation___nominal.WWN">#REF!</definedName>
    <definedName name="Pre_2020_RCV___real.ADDN1">#REF!</definedName>
    <definedName name="Pre_2020_RCV___real.ADDN2">#REF!</definedName>
    <definedName name="Pre_2020_RCV___real.BR">#REF!</definedName>
    <definedName name="Pre_2020_RCV___real.WN">#REF!</definedName>
    <definedName name="Pre_2020_RCV___real.WR">#REF!</definedName>
    <definedName name="Pre_2020_RCV___real.WWN">#REF!</definedName>
    <definedName name="Pre_2020_RCV___run_off___real.ADDN1">#REF!</definedName>
    <definedName name="Pre_2020_RCV___run_off___real.ADDN2">#REF!</definedName>
    <definedName name="Pre_2020_RCV___run_off___real.BR">#REF!</definedName>
    <definedName name="Pre_2020_RCV___run_off___real.WN">#REF!</definedName>
    <definedName name="Pre_2020_RCV___run_off___real.WR">#REF!</definedName>
    <definedName name="Pre_2020_RCV___run_off___real.WWN">#REF!</definedName>
    <definedName name="Pre_2020_RCV___run_off__nominal.ADDN1">#REF!</definedName>
    <definedName name="Pre_2020_RCV___run_off__nominal.ADDN2">#REF!</definedName>
    <definedName name="Pre_2020_RCV___run_off__nominal.BR">#REF!</definedName>
    <definedName name="Pre_2020_RCV___run_off__nominal.WN">#REF!</definedName>
    <definedName name="Pre_2020_RCV___run_off__nominal.WR">#REF!</definedName>
    <definedName name="Pre_2020_RCV___run_off__nominal.WWN">#REF!</definedName>
    <definedName name="Pre_2020_RCV_initial_balance___nominal.ADDN1">#REF!</definedName>
    <definedName name="Pre_2020_RCV_initial_balance___nominal.ADDN2">#REF!</definedName>
    <definedName name="Pre_2020_RCV_initial_balance___nominal.BR">#REF!</definedName>
    <definedName name="Pre_2020_RCV_initial_balance___nominal.WN">#REF!</definedName>
    <definedName name="Pre_2020_RCV_initial_balance___nominal.WR">#REF!</definedName>
    <definedName name="Pre_2020_RCV_initial_balance___nominal.WWN">#REF!</definedName>
    <definedName name="Pre_2020_RCV_initial_balance___not_negative_check.ADDN1">#REF!</definedName>
    <definedName name="Pre_2020_RCV_initial_balance___not_negative_check.ADDN2">#REF!</definedName>
    <definedName name="Pre_2020_RCV_initial_balance___not_negative_check.BR">#REF!</definedName>
    <definedName name="Pre_2020_RCV_initial_balance___not_negative_check.WN">#REF!</definedName>
    <definedName name="Pre_2020_RCV_initial_balance___not_negative_check.WR">#REF!</definedName>
    <definedName name="Pre_2020_RCV_initial_balance___not_negative_check.WWN">#REF!</definedName>
    <definedName name="Pre_2020_RCV_initial_balance___not_negative_check_overall.ADDN1">#REF!</definedName>
    <definedName name="Pre_2020_RCV_initial_balance___not_negative_check_overall.ADDN2">#REF!</definedName>
    <definedName name="Pre_2020_RCV_initial_balance___not_negative_check_overall.BR">#REF!</definedName>
    <definedName name="Pre_2020_RCV_initial_balance___not_negative_check_overall.WN">#REF!</definedName>
    <definedName name="Pre_2020_RCV_initial_balance___not_negative_check_overall.WR">#REF!</definedName>
    <definedName name="Pre_2020_RCV_initial_balance___not_negative_check_overall.WWN">#REF!</definedName>
    <definedName name="Pre_2020_RCV_initial_balance___wholesale___nominal">#REF!</definedName>
    <definedName name="Pre_forecast_period_flag">#REF!</definedName>
    <definedName name="Pre_forecast_period_flag_total">#REF!</definedName>
    <definedName name="Pre_tax_cash_flow___Business___nominal">#REF!</definedName>
    <definedName name="Pre_tax_cash_flow___Residential___nominal">#REF!</definedName>
    <definedName name="Pre_tax_return_on_RCV">#REF!</definedName>
    <definedName name="Pre_tax_return_on_RCV___ADDN1___nominal">#REF!</definedName>
    <definedName name="Pre_tax_return_on_RCV___ADDN2___nominal">#REF!</definedName>
    <definedName name="Pre_tax_return_on_RCV___BR___nominal">#REF!</definedName>
    <definedName name="Pre_tax_return_on_RCV___control.ADDN1">#REF!</definedName>
    <definedName name="Pre_tax_return_on_RCV___control.ADDN2">#REF!</definedName>
    <definedName name="Pre_tax_return_on_RCV___control.BR">#REF!</definedName>
    <definedName name="Pre_tax_return_on_RCV___control.WN">#REF!</definedName>
    <definedName name="Pre_tax_return_on_RCV___control.WR">#REF!</definedName>
    <definedName name="Pre_tax_return_on_RCV___control.WWN">#REF!</definedName>
    <definedName name="Pre_tax_return_on_RCV___WN___nominal">#REF!</definedName>
    <definedName name="Pre_tax_return_on_RCV___WR___nominal">#REF!</definedName>
    <definedName name="Pre_tax_return_on_RCV___WWN___nominal">#REF!</definedName>
    <definedName name="PriceBaseCurrency">#REF!</definedName>
    <definedName name="PriceBaseFinancialYears">#REF!</definedName>
    <definedName name="PriceBaseType">#REF!</definedName>
    <definedName name="PriceBaseYearAndMonth">#REF!</definedName>
    <definedName name="PricingType">#REF!</definedName>
    <definedName name="PrimaryRC04">#REF!</definedName>
    <definedName name="PrimaryRC05">#REF!</definedName>
    <definedName name="_xlnm.Print_Area">#REF!</definedName>
    <definedName name="Print_Area_T16">#REF!</definedName>
    <definedName name="Proceeds_from_share_issues___Appointee___nominal">#REF!</definedName>
    <definedName name="Proceeds_from_share_issues___control___nominal.ADDN1">#REF!</definedName>
    <definedName name="Proceeds_from_share_issues___control___nominal.ADDN2">#REF!</definedName>
    <definedName name="Proceeds_from_share_issues___control___nominal.BR">#REF!</definedName>
    <definedName name="Proceeds_from_share_issues___control___nominal.WN">#REF!</definedName>
    <definedName name="Proceeds_from_share_issues___control___nominal.WR">#REF!</definedName>
    <definedName name="Proceeds_from_share_issues___control___nominal.WWN">#REF!</definedName>
    <definedName name="Proceeds_from_share_issues___Wholesale___nominal">#REF!</definedName>
    <definedName name="ProfileInps">#REF!</definedName>
    <definedName name="Profit_after_tax___Appointee___nominal">#REF!</definedName>
    <definedName name="Profit_after_tax_post_financeability_adjustment___appointee___nominal">#REF!</definedName>
    <definedName name="Profit_before_tax___Appointee___nominal">#REF!</definedName>
    <definedName name="progs">#REF!</definedName>
    <definedName name="Project_List___by_Subline">#REF!</definedName>
    <definedName name="Properties_WW">#REF!</definedName>
    <definedName name="Proportion_of_debtors_to_revenue">#REF!</definedName>
    <definedName name="Proportion_of_net_margin_customers___Tariff_Band.1">#REF!</definedName>
    <definedName name="Proportion_of_net_margin_customers___Tariff_Band.2">#REF!</definedName>
    <definedName name="Proportion_of_net_margin_customers___Tariff_Band.3">#REF!</definedName>
    <definedName name="Proportion_of_non_PAYG_Totex_that_is_subject_to_depreciation_in_year_of_addition_to_RCV">#REF!</definedName>
    <definedName name="Proportion_of_RCV_for_control.ADDN1">#REF!</definedName>
    <definedName name="Proportion_of_RCV_for_control.ADDN2">#REF!</definedName>
    <definedName name="Proportion_of_RCV_for_control.BR">#REF!</definedName>
    <definedName name="Proportion_of_RCV_for_control.WN">#REF!</definedName>
    <definedName name="Proportion_of_RCV_for_control.WR">#REF!</definedName>
    <definedName name="Proportion_of_RCV_for_control.WWN">#REF!</definedName>
    <definedName name="Proportion_of_tariff_costs.1">#REF!</definedName>
    <definedName name="Proportion_of_tariff_costs.2">#REF!</definedName>
    <definedName name="Proportion_of_tariff_costs.3">#REF!</definedName>
    <definedName name="Proposed_residential_retail_net_margin">#REF!</definedName>
    <definedName name="Provision___Appointee___nominal">#REF!</definedName>
    <definedName name="Provision_liabilities_balance___Appointee___nominal">#REF!</definedName>
    <definedName name="Provisions_balance___control___nominal.ADDN1">#REF!</definedName>
    <definedName name="Provisions_balance___control___nominal.ADDN1.BEG">#REF!</definedName>
    <definedName name="Provisions_balance___control___nominal.ADDN2">#REF!</definedName>
    <definedName name="Provisions_balance___control___nominal.ADDN2.BEG">#REF!</definedName>
    <definedName name="Provisions_balance___control___nominal.BR">#REF!</definedName>
    <definedName name="Provisions_balance___control___nominal.BR.BEG">#REF!</definedName>
    <definedName name="Provisions_balance___control___nominal.WN">#REF!</definedName>
    <definedName name="Provisions_balance___control___nominal.WN.BEG">#REF!</definedName>
    <definedName name="Provisions_balance___control___nominal.WR">#REF!</definedName>
    <definedName name="Provisions_balance___control___nominal.WR.BEG">#REF!</definedName>
    <definedName name="Provisions_balance___control___nominal.WWN">#REF!</definedName>
    <definedName name="Provisions_balance___control___nominal.WWN.BEG">#REF!</definedName>
    <definedName name="Provisions_balance___Wholesale___nominal">#REF!</definedName>
    <definedName name="PRT">#REF!</definedName>
    <definedName name="PRTapr">#REF!</definedName>
    <definedName name="PRTBPinputs">#REF!</definedName>
    <definedName name="PRTBPtrans">#REF!</definedName>
    <definedName name="PRTCOUNT">#REF!</definedName>
    <definedName name="PRTEND">#REF!</definedName>
    <definedName name="PRTSTART">#REF!</definedName>
    <definedName name="PRTtransition">#REF!</definedName>
    <definedName name="PSETUP">#REF!</definedName>
    <definedName name="PTABLE">#REF!</definedName>
    <definedName name="pty">#REF!</definedName>
    <definedName name="PV_base_date">#REF!</definedName>
    <definedName name="PV_discount_factor.ADDN1">#REF!</definedName>
    <definedName name="PV_discount_factor.ADDN2">#REF!</definedName>
    <definedName name="PV_discount_factor.BR">#REF!</definedName>
    <definedName name="PV_discount_factor.WN">#REF!</definedName>
    <definedName name="PV_discount_factor.WR">#REF!</definedName>
    <definedName name="PV_discount_factor.WWN">#REF!</definedName>
    <definedName name="PV_discount_factor___BR">#REF!</definedName>
    <definedName name="PV_of_re_profiled_allowed_revenue___active___real.ADDN1">#REF!</definedName>
    <definedName name="PV_of_re_profiled_allowed_revenue___active___real.ADDN2">#REF!</definedName>
    <definedName name="PV_of_re_profiled_allowed_revenue___active___real.BR">#REF!</definedName>
    <definedName name="PV_of_re_profiled_allowed_revenue___active___real.WN">#REF!</definedName>
    <definedName name="PV_of_re_profiled_allowed_revenue___active___real.WR">#REF!</definedName>
    <definedName name="PV_of_re_profiled_allowed_revenue___active___real.WWN">#REF!</definedName>
    <definedName name="PV_of_revenue_requirement_excl._tax_charge___real.ADDN1">#REF!</definedName>
    <definedName name="PV_of_revenue_requirement_excl._tax_charge___real.ADDN2">#REF!</definedName>
    <definedName name="PV_of_revenue_requirement_excl._tax_charge___real.BR">#REF!</definedName>
    <definedName name="PV_of_revenue_requirement_excl._tax_charge___real.WN">#REF!</definedName>
    <definedName name="PV_of_revenue_requirement_excl._tax_charge___real.WR">#REF!</definedName>
    <definedName name="PV_of_revenue_requirement_excl._tax_charge___real.WWN">#REF!</definedName>
    <definedName name="Q">#REF!</definedName>
    <definedName name="QAA_reward__penalty____real.ADDN1">#REF!</definedName>
    <definedName name="QAA_reward__penalty____real.ADDN2">#REF!</definedName>
    <definedName name="QAA_reward__penalty____real.BR">#REF!</definedName>
    <definedName name="QAA_reward__penalty____real.WN">#REF!</definedName>
    <definedName name="QAA_reward__penalty____real.WR">#REF!</definedName>
    <definedName name="QAA_reward__penalty____real.WWN">#REF!</definedName>
    <definedName name="qfx" localSheetId="5" hidden="1">{"NET",#N/A,FALSE,"401C11"}</definedName>
    <definedName name="qfx" localSheetId="6" hidden="1">{"NET",#N/A,FALSE,"401C11"}</definedName>
    <definedName name="qfx" localSheetId="14" hidden="1">{"NET",#N/A,FALSE,"401C11"}</definedName>
    <definedName name="qfx" localSheetId="13" hidden="1">{"NET",#N/A,FALSE,"401C11"}</definedName>
    <definedName name="qfx" localSheetId="8" hidden="1">{"NET",#N/A,FALSE,"401C11"}</definedName>
    <definedName name="qfx" localSheetId="15" hidden="1">{"NET",#N/A,FALSE,"401C11"}</definedName>
    <definedName name="qfx" localSheetId="7" hidden="1">{"NET",#N/A,FALSE,"401C11"}</definedName>
    <definedName name="qfx" localSheetId="4" hidden="1">{"NET",#N/A,FALSE,"401C11"}</definedName>
    <definedName name="qfx" hidden="1">{"NET",#N/A,FALSE,"401C11"}</definedName>
    <definedName name="qsysExpenditureExportByProject">#REF!</definedName>
    <definedName name="qsysPlanProjectExport">#REF!</definedName>
    <definedName name="Quarter1">#REF!</definedName>
    <definedName name="qwefqefa" localSheetId="5" hidden="1">#REF!</definedName>
    <definedName name="qwefqefa" localSheetId="6" hidden="1">#REF!</definedName>
    <definedName name="qwefqefa" localSheetId="13" hidden="1">#REF!</definedName>
    <definedName name="qwefqefa" localSheetId="8" hidden="1">#REF!</definedName>
    <definedName name="qwefqefa" localSheetId="15" hidden="1">#REF!</definedName>
    <definedName name="qwefqefa" localSheetId="7" hidden="1">#REF!</definedName>
    <definedName name="qwefqefa" hidden="1">#REF!</definedName>
    <definedName name="Rail_Freight_Tonne_km">#REF!</definedName>
    <definedName name="Rail_Freight_Tonne_km_CO2">#REF!</definedName>
    <definedName name="Rail_Freight_TonneMiles">#REF!</definedName>
    <definedName name="RangeSelection">#REF!</definedName>
    <definedName name="Raw_Data_Less_Adj">OFFSET(#REF!,0,0,COUNTA(#REF!),COUNTA(#REF!))</definedName>
    <definedName name="RCF_to_capex___Appointee">#REF!</definedName>
    <definedName name="RCV___EBITDA___Appointee">#REF!</definedName>
    <definedName name="RCV___EBITDA___Control.ADDN1">#REF!</definedName>
    <definedName name="RCV___EBITDA___Control.ADDN2">#REF!</definedName>
    <definedName name="RCV___EBITDA___Control.BR">#REF!</definedName>
    <definedName name="RCV___EBITDA___Control.WN">#REF!</definedName>
    <definedName name="RCV___EBITDA___Control.WR">#REF!</definedName>
    <definedName name="RCV___EBITDA___Control.WWN">#REF!</definedName>
    <definedName name="RCV___nominal_BEG.ADDN1">#REF!</definedName>
    <definedName name="RCV___nominal_BEG.ADDN2">#REF!</definedName>
    <definedName name="RCV___nominal_BEG.BR">#REF!</definedName>
    <definedName name="RCV___nominal_BEG.WN">#REF!</definedName>
    <definedName name="RCV___nominal_BEG.WR">#REF!</definedName>
    <definedName name="RCV___nominal_BEG.WWN">#REF!</definedName>
    <definedName name="RCV___Wholesale___nominal_BEG">#REF!</definedName>
    <definedName name="RCV_additions_run_off___control___real.ADDN1">#REF!</definedName>
    <definedName name="RCV_additions_run_off___control___real.ADDN2">#REF!</definedName>
    <definedName name="RCV_additions_run_off___control___real.BR">#REF!</definedName>
    <definedName name="RCV_additions_run_off___control___real.WN">#REF!</definedName>
    <definedName name="RCV_additions_run_off___control___real.WR">#REF!</definedName>
    <definedName name="RCV_additions_run_off___control___real.WWN">#REF!</definedName>
    <definedName name="RCV_apportionment_percentage_CALC.ADDN1">#REF!</definedName>
    <definedName name="RCV_apportionment_percentage_CALC.ADDN2">#REF!</definedName>
    <definedName name="RCV_apportionment_percentage_CALC.BR">#REF!</definedName>
    <definedName name="RCV_apportionment_percentage_CALC.WN">#REF!</definedName>
    <definedName name="RCV_apportionment_percentage_CALC.WR">#REF!</definedName>
    <definedName name="RCV_apportionment_percentage_CALC.WWN">#REF!</definedName>
    <definedName name="RCV_balance___Appointee___nominal">#REF!</definedName>
    <definedName name="RCV_balance___forecast___ADDN1__nominal">#REF!</definedName>
    <definedName name="RCV_balance___forecast___ADDN2___nominal">#REF!</definedName>
    <definedName name="RCV_balance___forecast___Appointee___nominal">#REF!</definedName>
    <definedName name="RCV_balance___forecast___BR___nominal">#REF!</definedName>
    <definedName name="RCV_balance___forecast___control___nominal.ADDN1">#REF!</definedName>
    <definedName name="RCV_balance___forecast___control___nominal.ADDN2">#REF!</definedName>
    <definedName name="RCV_balance___forecast___control___nominal.BR">#REF!</definedName>
    <definedName name="RCV_balance___forecast___control___nominal.WN">#REF!</definedName>
    <definedName name="RCV_balance___forecast___control___nominal.WR">#REF!</definedName>
    <definedName name="RCV_balance___forecast___control___nominal.WWN">#REF!</definedName>
    <definedName name="RCV_balance___forecast___control___real.ADDN1">#REF!</definedName>
    <definedName name="RCV_balance___forecast___control___real.ADDN2">#REF!</definedName>
    <definedName name="RCV_balance___forecast___control___real.BR">#REF!</definedName>
    <definedName name="RCV_balance___forecast___control___real.WN">#REF!</definedName>
    <definedName name="RCV_balance___forecast___control___real.WR">#REF!</definedName>
    <definedName name="RCV_balance___forecast___control___real.WWN">#REF!</definedName>
    <definedName name="RCV_balance___forecast___wholesale___nominal">#REF!</definedName>
    <definedName name="RCV_balance___forecast___wholesale___real">#REF!</definedName>
    <definedName name="RCV_balance___forecast___WN___nominal">#REF!</definedName>
    <definedName name="RCV_balance___forecast___WR___nominal">#REF!</definedName>
    <definedName name="RCV_balance___forecast___WWN___nominal">#REF!</definedName>
    <definedName name="RCV_balance___Wholesale___nominal">#REF!</definedName>
    <definedName name="RCV_growth_to_2029_30___control___nominal.ADDN1">#REF!</definedName>
    <definedName name="RCV_growth_to_2029_30___control___nominal.ADDN2">#REF!</definedName>
    <definedName name="RCV_growth_to_2029_30___control___nominal.BR">#REF!</definedName>
    <definedName name="RCV_growth_to_2029_30___control___nominal.WN">#REF!</definedName>
    <definedName name="RCV_growth_to_2029_30___control___nominal.WR">#REF!</definedName>
    <definedName name="RCV_growth_to_2029_30___control___nominal.WWN">#REF!</definedName>
    <definedName name="RCV_growth_to_2029_30___control___real.ADDN1">#REF!</definedName>
    <definedName name="RCV_growth_to_2029_30___control___real.ADDN2">#REF!</definedName>
    <definedName name="RCV_growth_to_2029_30___control___real.BR">#REF!</definedName>
    <definedName name="RCV_growth_to_2029_30___control___real.WN">#REF!</definedName>
    <definedName name="RCV_growth_to_2029_30___control___real.WR">#REF!</definedName>
    <definedName name="RCV_growth_to_2029_30___control___real.WWN">#REF!</definedName>
    <definedName name="RCV_growth_to_2029_30___wholesale___nominal">#REF!</definedName>
    <definedName name="RCV_growth_to_2029_30___wholesale___real">#REF!</definedName>
    <definedName name="RCV_opening_balance___nominal.ADDN1">#REF!</definedName>
    <definedName name="RCV_opening_balance___nominal.ADDN2">#REF!</definedName>
    <definedName name="RCV_opening_balance___nominal.BR">#REF!</definedName>
    <definedName name="RCV_opening_balance___nominal.WN">#REF!</definedName>
    <definedName name="RCV_opening_balance___nominal.WR">#REF!</definedName>
    <definedName name="RCV_opening_balance___nominal.WWN">#REF!</definedName>
    <definedName name="RCV_Run_off___Appointee___nominal">#REF!</definedName>
    <definedName name="RCV_Run_off___control___real.ADDN1">#REF!</definedName>
    <definedName name="RCV_Run_off___control___real.ADDN2">#REF!</definedName>
    <definedName name="RCV_Run_off___control___real.BR">#REF!</definedName>
    <definedName name="RCV_Run_off___control___real.WN">#REF!</definedName>
    <definedName name="RCV_Run_off___control___real.WR">#REF!</definedName>
    <definedName name="RCV_Run_off___control___real.WWN">#REF!</definedName>
    <definedName name="RCV_Run_off___nominal.ADDN1">#REF!</definedName>
    <definedName name="RCV_Run_off___nominal.ADDN2">#REF!</definedName>
    <definedName name="RCV_Run_off___nominal.BR">#REF!</definedName>
    <definedName name="RCV_Run_off___nominal.WN">#REF!</definedName>
    <definedName name="RCV_Run_off___nominal.WR">#REF!</definedName>
    <definedName name="RCV_Run_off___nominal.WWN">#REF!</definedName>
    <definedName name="RCV_Run_off___real.ADDN1">#REF!</definedName>
    <definedName name="RCV_Run_off___real.ADDN2">#REF!</definedName>
    <definedName name="RCV_Run_off___real.BR">#REF!</definedName>
    <definedName name="RCV_Run_off___real.WN">#REF!</definedName>
    <definedName name="RCV_Run_off___real.WR">#REF!</definedName>
    <definedName name="RCV_Run_off___real.WWN">#REF!</definedName>
    <definedName name="RCV_Run_off___real___ADDN1">#REF!</definedName>
    <definedName name="RCV_Run_off___real___ADDN2">#REF!</definedName>
    <definedName name="RCV_Run_off___real___BR">#REF!</definedName>
    <definedName name="RCV_Run_off___real___WN">#REF!</definedName>
    <definedName name="RCV_Run_off___real___WR">#REF!</definedName>
    <definedName name="RCV_Run_off___real___WWN">#REF!</definedName>
    <definedName name="RCV_Run_off___Wholesale___nominal">#REF!</definedName>
    <definedName name="RDG">#REF!</definedName>
    <definedName name="Re_profiled_allowed_revenue___active___real.ADDN1">#REF!</definedName>
    <definedName name="Re_profiled_allowed_revenue___active___real.ADDN2">#REF!</definedName>
    <definedName name="Re_profiled_allowed_revenue___active___real.BR">#REF!</definedName>
    <definedName name="Re_profiled_allowed_revenue___active___real.WN">#REF!</definedName>
    <definedName name="Re_profiled_allowed_revenue___active___real.WR">#REF!</definedName>
    <definedName name="Re_profiled_allowed_revenue___active___real.WWN">#REF!</definedName>
    <definedName name="Re_profiled_allowed_revenue_adjusted____control___real.ADDN1">#REF!</definedName>
    <definedName name="Re_profiled_allowed_revenue_adjusted____control___real.ADDN2">#REF!</definedName>
    <definedName name="Re_profiled_allowed_revenue_adjusted____control___real.BR">#REF!</definedName>
    <definedName name="Re_profiled_allowed_revenue_adjusted____control___real.WN">#REF!</definedName>
    <definedName name="Re_profiled_allowed_revenue_adjusted____control___real.WR">#REF!</definedName>
    <definedName name="Re_profiled_allowed_revenue_adjusted____control___real.WWN">#REF!</definedName>
    <definedName name="real" localSheetId="6" hidden="1">#REF!</definedName>
    <definedName name="real" localSheetId="13" hidden="1">#REF!</definedName>
    <definedName name="real" localSheetId="8" hidden="1">#REF!</definedName>
    <definedName name="real" localSheetId="15" hidden="1">#REF!</definedName>
    <definedName name="real" localSheetId="7" hidden="1">#REF!</definedName>
    <definedName name="real" hidden="1">#REF!</definedName>
    <definedName name="Receivables_by_tariff_band___nominal.1">#REF!</definedName>
    <definedName name="Receivables_by_tariff_band___nominal.2">#REF!</definedName>
    <definedName name="Receivables_by_tariff_band___nominal.3">#REF!</definedName>
    <definedName name="Recommended_dividend___nominal">#REF!</definedName>
    <definedName name="Recommended_dividend_adj._growth___nominal">#REF!</definedName>
    <definedName name="Redn._in_at_cost_wholesale_fixed_assets___control___nominal.ADDN1">#REF!</definedName>
    <definedName name="Redn._in_at_cost_wholesale_fixed_assets___control___nominal.ADDN2">#REF!</definedName>
    <definedName name="Redn._in_at_cost_wholesale_fixed_assets___control___nominal.BR">#REF!</definedName>
    <definedName name="Redn._in_at_cost_wholesale_fixed_assets___control___nominal.WN">#REF!</definedName>
    <definedName name="Redn._in_at_cost_wholesale_fixed_assets___control___nominal.WR">#REF!</definedName>
    <definedName name="Redn._in_at_cost_wholesale_fixed_assets___control___nominal.WWN">#REF!</definedName>
    <definedName name="refer">#REF!</definedName>
    <definedName name="Regular_Taxi_CO2">#REF!</definedName>
    <definedName name="Regular_Taxi_Pass_km">#REF!</definedName>
    <definedName name="Regulatory_equity___regulated_earnings_for_the_regulated_company___Appointee">#REF!</definedName>
    <definedName name="Renew_Admin">#REF!</definedName>
    <definedName name="Renew_Drink_Pump">#REF!</definedName>
    <definedName name="Renew_Drink_Treat">#REF!</definedName>
    <definedName name="Renew_Export_Admin">#REF!</definedName>
    <definedName name="Renew_Export_Drink">#REF!</definedName>
    <definedName name="Renew_Export_Sewage">#REF!</definedName>
    <definedName name="Renew_Export_Sludge">#REF!</definedName>
    <definedName name="Renew_Sewage_Pump">#REF!</definedName>
    <definedName name="Renew_Sewage_Treat">#REF!</definedName>
    <definedName name="Renew_Sludge">#REF!</definedName>
    <definedName name="Renew_Total">#REF!</definedName>
    <definedName name="Renewable_EF_CO2">#REF!</definedName>
    <definedName name="REPORT_YEAR">#REF!</definedName>
    <definedName name="ReportBarFormat">#REF!</definedName>
    <definedName name="Reprofiling_adjustments___real___ADDN1">#REF!</definedName>
    <definedName name="Reprofiling_adjustments___real___ADDN2">#REF!</definedName>
    <definedName name="Reprofiling_adjustments___real___BR">#REF!</definedName>
    <definedName name="Reprofiling_adjustments___real___WN">#REF!</definedName>
    <definedName name="Reprofiling_adjustments___real___WR">#REF!</definedName>
    <definedName name="Reprofiling_adjustments___real___WWN">#REF!</definedName>
    <definedName name="Residental_apportioned_direct_procurement_from_customers___infrastructure_cost___nominal___Total">#REF!</definedName>
    <definedName name="Residential_Advance_receipts_lag_factor_measured">#REF!</definedName>
    <definedName name="Residential_Advance_receipts_lag_factor_unmeasured">#REF!</definedName>
    <definedName name="Residential_advance_receipts_measured_b_f___nominal_POS">#REF!</definedName>
    <definedName name="Residential_advance_receipts_unmeasured_b_f___nominal_POS">#REF!</definedName>
    <definedName name="Residential_apportionment_percentage_CALC">#REF!</definedName>
    <definedName name="Residential_apportionment_percentage_including_prior_year">#REF!</definedName>
    <definedName name="Residential_debtor_lag_factor">#REF!</definedName>
    <definedName name="Residential_debtor_target_balance___nominal">#REF!</definedName>
    <definedName name="Residential_Headroom____of_net_margin_">#REF!</definedName>
    <definedName name="Residential_Measured_income_accrual_rate">#REF!</definedName>
    <definedName name="Residential_Measured_income_accrual_target_balance___nominal">#REF!</definedName>
    <definedName name="Residential_measured_income_proportion_of_total_Residential_income">#REF!</definedName>
    <definedName name="Residential_net_margin__">#REF!</definedName>
    <definedName name="Residential_net_margin___nominal">#REF!</definedName>
    <definedName name="Residential_retail_impact_of_post_financeability_adjustment___nominal">#REF!</definedName>
    <definedName name="Residential_retail_impact_of_post_financeability_adjustment___real">#REF!</definedName>
    <definedName name="Residential_Retail_impact_of_post_financeability_adjustment_exc_wholesale_impact___nominal">#REF!</definedName>
    <definedName name="Residential_retail_margin____inclusive_of_margin_on_DPC_pass_through_">#REF!</definedName>
    <definedName name="Residential_retail_margin_inclusive_of_margin_on_DPC_pass_through___nominal">#REF!</definedName>
    <definedName name="Residential_retail_revenue_adjustment___nominal">#REF!</definedName>
    <definedName name="Residential_retail_revenue_adjustment___real">#REF!</definedName>
    <definedName name="Residential_retail_revenue_adjustment_per_customer___nominal">#REF!</definedName>
    <definedName name="Residential_retail_revenue_adjustment_per_customer___real">#REF!</definedName>
    <definedName name="Residential_retail_revenue_check">#REF!</definedName>
    <definedName name="Residential_retail_revenue_check_overall">#REF!</definedName>
    <definedName name="Residential_retail_service_revenue___real">#REF!</definedName>
    <definedName name="Residential_retail_service_revenue__sum_of_margin__margin_on_DPC_and_CTS____nominal">#REF!</definedName>
    <definedName name="Residential_retail_service_revenue__sum_of_margin__margin_on_DPC_and_CTS_and_post_financeability____nominal">#REF!</definedName>
    <definedName name="Residential_retail_service_revenue__sum_of_measured_and_unmeasured____nominal">#REF!</definedName>
    <definedName name="Residential_retail_service_revenue__sum_of_measured_and_unmeasured__including_post_financeability___nominal">#REF!</definedName>
    <definedName name="Residential_retail_service_revenue_inclusive_of_DPC_margin___nominal">#REF!</definedName>
    <definedName name="Residential_retail_service_revenue_inclusive_of_DPC_margin___post_financeability_adjustments_check">#REF!</definedName>
    <definedName name="Residential_retail_service_revenue_inclusive_of_DPC_margin___post_financeability_adjustments_check_overall">#REF!</definedName>
    <definedName name="Residential_retail_service_revenue_inclusive_of_DPC_margin___real">#REF!</definedName>
    <definedName name="Residential_retail_service_revenue_inclusive_of_DPC_margin_excluding_post_financeability_adjustments_check">#REF!</definedName>
    <definedName name="Residential_retail_service_revenue_inclusive_of_DPC_margin_excluding_post_financeability_adjustments_check_overall">#REF!</definedName>
    <definedName name="Residential_revenue_received___nominal">#REF!</definedName>
    <definedName name="Residential_tax_charge____of_net_margin_">#REF!</definedName>
    <definedName name="Residential_weighted_average_debtor_days___CALC">#REF!</definedName>
    <definedName name="Residential_wholesale_cost_paid___nominal_POS">#REF!</definedName>
    <definedName name="Residential_wholesale_creditor_lag_factor">#REF!</definedName>
    <definedName name="Residential_wholesale_creditor_target_balance___nominal">#REF!</definedName>
    <definedName name="Residential_working_capital_interest____of_net_margin___interest_received_">#REF!</definedName>
    <definedName name="Residentials_connected_for_water_and_sewerage">#REF!</definedName>
    <definedName name="Residentials_connected_for_water_or_sewerage">#REF!</definedName>
    <definedName name="RESULT">#REF!</definedName>
    <definedName name="Retail___Corporation_tax_creditor___Business_b_f___nominal">#REF!</definedName>
    <definedName name="Retail___Corporation_tax_creditor___Residential_b_f___nominal">#REF!</definedName>
    <definedName name="Retail_allowed_revenue_per_customer___joint_service___bill_module___real">#REF!</definedName>
    <definedName name="Retail_allowed_revenue_per_customer___joint_service___real">#REF!</definedName>
    <definedName name="Retail_allowed_revenue_per_customer___single_service___bill_module___real">#REF!</definedName>
    <definedName name="Retail_allowed_revenue_per_customer___single_service___real">#REF!</definedName>
    <definedName name="Retail_allowed_revenue_per_customer_joint_services___Growth">#REF!</definedName>
    <definedName name="Retail_allowed_revenue_per_customer_single_service___Growth">#REF!</definedName>
    <definedName name="Retail_revenue_adjustment_per_customer___Tariff_Band___real.1">#REF!</definedName>
    <definedName name="Retail_revenue_adjustment_per_customer___Tariff_Band___real.2">#REF!</definedName>
    <definedName name="Retail_revenue_adjustment_per_customer___Tariff_Band___real.3">#REF!</definedName>
    <definedName name="Retail_service_opex___Business___nominal">#REF!</definedName>
    <definedName name="Retail_service_opex___Business___nominal.NEG">#REF!</definedName>
    <definedName name="Retail_service_opex___Residential___nominal">#REF!</definedName>
    <definedName name="Retail_service_opex___Residential___nominal.NEG">#REF!</definedName>
    <definedName name="Retail_Trade_and_Other_Payables___Business___nominal">#REF!</definedName>
    <definedName name="Retail_Trade_and_Other_Payables___nominal">#REF!</definedName>
    <definedName name="Retail_Trade_and_Other_Payables___nominal_POS">#REF!</definedName>
    <definedName name="Retail_Trade_and_Other_Payables___Residential___nominal">#REF!</definedName>
    <definedName name="Retained_cash_balance___Appointee___check_calc___nominal">#REF!</definedName>
    <definedName name="Retained_cash_balance___Appointee___check_calc___nominal.BEG">#REF!</definedName>
    <definedName name="Retained_cash_balance___Appointee___nominal">#REF!</definedName>
    <definedName name="Retained_cash_balance___Appointee___nominal.BEG">#REF!</definedName>
    <definedName name="Retained_cash_balance___Business___check_calc___nominal">#REF!</definedName>
    <definedName name="Retained_cash_balance___Business___check_calc___nominal.BEG">#REF!</definedName>
    <definedName name="Retained_cash_balance___Business___nominal">#REF!</definedName>
    <definedName name="Retained_cash_balance___Business___nominal.BEG">#REF!</definedName>
    <definedName name="Retained_cash_balance___control___check_calc___nominal.ADDN1">#REF!</definedName>
    <definedName name="Retained_cash_balance___control___check_calc___nominal.ADDN1.BEG">#REF!</definedName>
    <definedName name="Retained_cash_balance___control___check_calc___nominal.ADDN2">#REF!</definedName>
    <definedName name="Retained_cash_balance___control___check_calc___nominal.ADDN2.BEG">#REF!</definedName>
    <definedName name="Retained_cash_balance___control___check_calc___nominal.BR">#REF!</definedName>
    <definedName name="Retained_cash_balance___control___check_calc___nominal.BR.BEG">#REF!</definedName>
    <definedName name="Retained_cash_balance___control___check_calc___nominal.WN">#REF!</definedName>
    <definedName name="Retained_cash_balance___control___check_calc___nominal.WN.BEG">#REF!</definedName>
    <definedName name="Retained_cash_balance___control___check_calc___nominal.WR">#REF!</definedName>
    <definedName name="Retained_cash_balance___control___check_calc___nominal.WR.BEG">#REF!</definedName>
    <definedName name="Retained_cash_balance___control___check_calc___nominal.WWN">#REF!</definedName>
    <definedName name="Retained_cash_balance___control___check_calc___nominal.WWN.BEG">#REF!</definedName>
    <definedName name="Retained_cash_balance___control___nominal.ADDN1">#REF!</definedName>
    <definedName name="Retained_cash_balance___control___nominal.ADDN1.BEG">#REF!</definedName>
    <definedName name="Retained_cash_balance___control___nominal.ADDN2">#REF!</definedName>
    <definedName name="Retained_cash_balance___control___nominal.ADDN2.BEG">#REF!</definedName>
    <definedName name="Retained_cash_balance___control___nominal.BR">#REF!</definedName>
    <definedName name="Retained_cash_balance___control___nominal.BR.BEG">#REF!</definedName>
    <definedName name="Retained_cash_balance___control___nominal.WN">#REF!</definedName>
    <definedName name="Retained_cash_balance___control___nominal.WN.BEG">#REF!</definedName>
    <definedName name="Retained_cash_balance___control___nominal.WR">#REF!</definedName>
    <definedName name="Retained_cash_balance___control___nominal.WR.BEG">#REF!</definedName>
    <definedName name="Retained_cash_balance___control___nominal.WWN">#REF!</definedName>
    <definedName name="Retained_cash_balance___control___nominal.WWN.BEG">#REF!</definedName>
    <definedName name="Retained_cash_balance___Residential___check_calc___nominal">#REF!</definedName>
    <definedName name="Retained_cash_balance___Residential___check_calc___nominal.BEG">#REF!</definedName>
    <definedName name="Retained_cash_balance___Residential___nominal">#REF!</definedName>
    <definedName name="Retained_cash_balance___Residential___nominal.BEG">#REF!</definedName>
    <definedName name="Retained_cash_balance___Retail___check_calc___nominal">#REF!</definedName>
    <definedName name="Retained_cash_balance___Retail___check_calc___nominal.BEG">#REF!</definedName>
    <definedName name="Retained_cash_balance___Wholesale___check_calc___nominal">#REF!</definedName>
    <definedName name="Retained_cash_balance___Wholesale___check_calc___nominal.BEG">#REF!</definedName>
    <definedName name="Retained_cash_balance___Wholesale___nominal">#REF!</definedName>
    <definedName name="Retained_cash_flow___debt___Appointee">#REF!</definedName>
    <definedName name="Retained_cash_flow___debt___Post_Fin_adj___Appointee">#REF!</definedName>
    <definedName name="Retained_earnings___Business___nominal">#REF!</definedName>
    <definedName name="Retained_earnings___control___nominal.ADDN1">#REF!</definedName>
    <definedName name="Retained_earnings___control___nominal.ADDN2">#REF!</definedName>
    <definedName name="Retained_earnings___control___nominal.BR">#REF!</definedName>
    <definedName name="Retained_earnings___control___nominal.WN">#REF!</definedName>
    <definedName name="Retained_earnings___control___nominal.WR">#REF!</definedName>
    <definedName name="Retained_earnings___control___nominal.WWN">#REF!</definedName>
    <definedName name="Retained_earnings___Residential___nominal">#REF!</definedName>
    <definedName name="Retained_earnings___Retail___nominal">#REF!</definedName>
    <definedName name="Retained_earnings___wholesale___nominal">#REF!</definedName>
    <definedName name="Retained_earnings_and_other_distributable_reserves_b_f___Appointee___nominal">#REF!</definedName>
    <definedName name="Retained_earnings_and_other_distributable_reserves_balance___Appointee___nominal">#REF!</definedName>
    <definedName name="Retained_earnings_and_other_distributable_reserves_balance___Appointee___nominal.BEG">#REF!</definedName>
    <definedName name="Retained_earnings_Appointee_total_check">#REF!</definedName>
    <definedName name="Retained_earnings_Appointee_total_check_overall">#REF!</definedName>
    <definedName name="Retained_earnings_balance___Appointee___nominal">#REF!</definedName>
    <definedName name="Retained_earnings_balance___Appointee___nominal.BEG">#REF!</definedName>
    <definedName name="Retained_earnings_balance___Business___check_calc___nominal">#REF!</definedName>
    <definedName name="Retained_earnings_balance___Business___check_calc___nominal.BEG">#REF!</definedName>
    <definedName name="Retained_earnings_balance___Business___nominal">#REF!</definedName>
    <definedName name="Retained_earnings_balance___Business___nominal.BEG">#REF!</definedName>
    <definedName name="Retained_earnings_balance___control___check_calc___nominal.ADDN1">#REF!</definedName>
    <definedName name="Retained_earnings_balance___control___check_calc___nominal.ADDN1.BEG">#REF!</definedName>
    <definedName name="Retained_earnings_balance___control___check_calc___nominal.ADDN2">#REF!</definedName>
    <definedName name="Retained_earnings_balance___control___check_calc___nominal.ADDN2.BEG">#REF!</definedName>
    <definedName name="Retained_earnings_balance___control___check_calc___nominal.BR">#REF!</definedName>
    <definedName name="Retained_earnings_balance___control___check_calc___nominal.BR.BEG">#REF!</definedName>
    <definedName name="Retained_earnings_balance___control___check_calc___nominal.WN">#REF!</definedName>
    <definedName name="Retained_earnings_balance___control___check_calc___nominal.WN.BEG">#REF!</definedName>
    <definedName name="Retained_earnings_balance___control___check_calc___nominal.WR">#REF!</definedName>
    <definedName name="Retained_earnings_balance___control___check_calc___nominal.WR.BEG">#REF!</definedName>
    <definedName name="Retained_earnings_balance___control___check_calc___nominal.WWN">#REF!</definedName>
    <definedName name="Retained_earnings_balance___control___check_calc___nominal.WWN.BEG">#REF!</definedName>
    <definedName name="Retained_earnings_balance___control___nominal.ADDN1">#REF!</definedName>
    <definedName name="Retained_earnings_balance___control___nominal.ADDN1.BEG">#REF!</definedName>
    <definedName name="Retained_earnings_balance___control___nominal.ADDN2">#REF!</definedName>
    <definedName name="Retained_earnings_balance___control___nominal.ADDN2.BEG">#REF!</definedName>
    <definedName name="Retained_earnings_balance___control___nominal.BR">#REF!</definedName>
    <definedName name="Retained_earnings_balance___control___nominal.BR.BEG">#REF!</definedName>
    <definedName name="Retained_earnings_balance___control___nominal.WN">#REF!</definedName>
    <definedName name="Retained_earnings_balance___control___nominal.WN.BEG">#REF!</definedName>
    <definedName name="Retained_earnings_balance___control___nominal.WR">#REF!</definedName>
    <definedName name="Retained_earnings_balance___control___nominal.WR.BEG">#REF!</definedName>
    <definedName name="Retained_earnings_balance___control___nominal.WWN">#REF!</definedName>
    <definedName name="Retained_earnings_balance___control___nominal.WWN.BEG">#REF!</definedName>
    <definedName name="Retained_earnings_balance___Residential___check_calc___nominal">#REF!</definedName>
    <definedName name="Retained_earnings_balance___Residential___check_calc___nominal.BEG">#REF!</definedName>
    <definedName name="Retained_earnings_balance___Residential___nominal">#REF!</definedName>
    <definedName name="Retained_earnings_balance___Residential___nominal.BEG">#REF!</definedName>
    <definedName name="Retained_earnings_balance___Retail___check_calc___nominal">#REF!</definedName>
    <definedName name="Retained_earnings_balance___Retail___check_calc___nominal.BEG">#REF!</definedName>
    <definedName name="Retained_earnings_balance___Retail___nominal">#REF!</definedName>
    <definedName name="Retained_earnings_balance___Wholesale___check_calc___nominal">#REF!</definedName>
    <definedName name="Retained_earnings_balance___Wholesale___check_calc___nominal.BEG">#REF!</definedName>
    <definedName name="Retained_earnings_balance___Wholesale___nominal">#REF!</definedName>
    <definedName name="Retirement_benefit_asset____liabilities__balance__control___nominal.ADDN1">#REF!</definedName>
    <definedName name="Retirement_benefit_asset____liabilities__balance__control___nominal.ADDN1.BEG">#REF!</definedName>
    <definedName name="Retirement_benefit_asset____liabilities__balance__control___nominal.ADDN2">#REF!</definedName>
    <definedName name="Retirement_benefit_asset____liabilities__balance__control___nominal.ADDN2.BEG">#REF!</definedName>
    <definedName name="Retirement_benefit_asset____liabilities__balance__control___nominal.BR">#REF!</definedName>
    <definedName name="Retirement_benefit_asset____liabilities__balance__control___nominal.BR.BEG">#REF!</definedName>
    <definedName name="Retirement_benefit_asset____liabilities__balance__control___nominal.WN">#REF!</definedName>
    <definedName name="Retirement_benefit_asset____liabilities__balance__control___nominal.WN.BEG">#REF!</definedName>
    <definedName name="Retirement_benefit_asset____liabilities__balance__control___nominal.WR">#REF!</definedName>
    <definedName name="Retirement_benefit_asset____liabilities__balance__control___nominal.WR.BEG">#REF!</definedName>
    <definedName name="Retirement_benefit_asset____liabilities__balance__control___nominal.WWN">#REF!</definedName>
    <definedName name="Retirement_benefit_asset____liabilities__balance__control___nominal.WWN.BEG">#REF!</definedName>
    <definedName name="Retirement_benefit_asset_balance___Appointee___nominal">#REF!</definedName>
    <definedName name="Retirement_benefit_asset_balance___Business___nominal">#REF!</definedName>
    <definedName name="Retirement_benefit_asset_balance___control___nominal.ADDN1">#REF!</definedName>
    <definedName name="Retirement_benefit_asset_balance___control___nominal.ADDN2">#REF!</definedName>
    <definedName name="Retirement_benefit_asset_balance___control___nominal.BR">#REF!</definedName>
    <definedName name="Retirement_benefit_asset_balance___control___nominal.WN">#REF!</definedName>
    <definedName name="Retirement_benefit_asset_balance___control___nominal.WR">#REF!</definedName>
    <definedName name="Retirement_benefit_asset_balance___control___nominal.WWN">#REF!</definedName>
    <definedName name="Retirement_benefit_asset_balance___Residential___nominal">#REF!</definedName>
    <definedName name="Retirement_benefit_asset_balance___Retail___nominal">#REF!</definedName>
    <definedName name="Retirement_benefit_asset_balance___Wholesale___nominal">#REF!</definedName>
    <definedName name="Retirement_benefit_liability_balance___Appointee___nominal">#REF!</definedName>
    <definedName name="Retirement_benefit_liability_balance___Business___nominal">#REF!</definedName>
    <definedName name="Retirement_benefit_liability_balance___control___nominal.ADDN1">#REF!</definedName>
    <definedName name="Retirement_benefit_liability_balance___control___nominal.ADDN2">#REF!</definedName>
    <definedName name="Retirement_benefit_liability_balance___control___nominal.BR">#REF!</definedName>
    <definedName name="Retirement_benefit_liability_balance___control___nominal.WN">#REF!</definedName>
    <definedName name="Retirement_benefit_liability_balance___control___nominal.WR">#REF!</definedName>
    <definedName name="Retirement_benefit_liability_balance___control___nominal.WWN">#REF!</definedName>
    <definedName name="Retirement_benefit_liability_balance___Residential___nominal">#REF!</definedName>
    <definedName name="Retirement_benefit_liability_balance___Retail___nominal">#REF!</definedName>
    <definedName name="Retirement_benefit_liability_balance___Wholesale___nominal">#REF!</definedName>
    <definedName name="Return_on_2020_25_RCV___nominal.ADDN1">#REF!</definedName>
    <definedName name="Return_on_2020_25_RCV___nominal.ADDN2">#REF!</definedName>
    <definedName name="Return_on_2020_25_RCV___nominal.BR">#REF!</definedName>
    <definedName name="Return_on_2020_25_RCV___nominal.WN">#REF!</definedName>
    <definedName name="Return_on_2020_25_RCV___nominal.WR">#REF!</definedName>
    <definedName name="Return_on_2020_25_RCV___nominal.WWN">#REF!</definedName>
    <definedName name="Return_on_2020_25_RCV___real.ADDN1">#REF!</definedName>
    <definedName name="Return_on_2020_25_RCV___real.ADDN2">#REF!</definedName>
    <definedName name="Return_on_2020_25_RCV___real.BR">#REF!</definedName>
    <definedName name="Return_on_2020_25_RCV___real.WN">#REF!</definedName>
    <definedName name="Return_on_2020_25_RCV___real.WR">#REF!</definedName>
    <definedName name="Return_on_2020_25_RCV___real.WWN">#REF!</definedName>
    <definedName name="Return_on_Capital____control___real.ADDN1">#REF!</definedName>
    <definedName name="Return_on_Capital____control___real.ADDN2">#REF!</definedName>
    <definedName name="Return_on_Capital____control___real.BR">#REF!</definedName>
    <definedName name="Return_on_Capital____control___real.WN">#REF!</definedName>
    <definedName name="Return_on_Capital____control___real.WR">#REF!</definedName>
    <definedName name="Return_on_Capital____control___real.WWN">#REF!</definedName>
    <definedName name="Return_on_Capital___nominal.ADDN1">#REF!</definedName>
    <definedName name="Return_on_Capital___nominal.ADDN2">#REF!</definedName>
    <definedName name="Return_on_Capital___nominal.BR">#REF!</definedName>
    <definedName name="Return_on_Capital___nominal.WN">#REF!</definedName>
    <definedName name="Return_on_Capital___nominal.WR">#REF!</definedName>
    <definedName name="Return_on_Capital___nominal.WWN">#REF!</definedName>
    <definedName name="Return_on_Capital___real.ADDN1">#REF!</definedName>
    <definedName name="Return_on_Capital___real.ADDN2">#REF!</definedName>
    <definedName name="Return_on_Capital___real.BR">#REF!</definedName>
    <definedName name="Return_on_Capital___real.WN">#REF!</definedName>
    <definedName name="Return_on_Capital___real.WR">#REF!</definedName>
    <definedName name="Return_on_Capital___real.WWN">#REF!</definedName>
    <definedName name="Return_on_Capital___real___ADDN1">#REF!</definedName>
    <definedName name="Return_on_Capital___real___ADDN2">#REF!</definedName>
    <definedName name="Return_on_Capital___real___BR">#REF!</definedName>
    <definedName name="Return_on_Capital___real___WN">#REF!</definedName>
    <definedName name="Return_on_Capital___real___WR">#REF!</definedName>
    <definedName name="Return_on_Capital___real___WWN">#REF!</definedName>
    <definedName name="Return_on_capital_employed___ROCE____Appointee">#REF!</definedName>
    <definedName name="Return_on_capital_employed___ROCE____Control.ADDN1">#REF!</definedName>
    <definedName name="Return_on_capital_employed___ROCE____Control.ADDN2">#REF!</definedName>
    <definedName name="Return_on_capital_employed___ROCE____Control.BR">#REF!</definedName>
    <definedName name="Return_on_capital_employed___ROCE____Control.WN">#REF!</definedName>
    <definedName name="Return_on_capital_employed___ROCE____Control.WR">#REF!</definedName>
    <definedName name="Return_on_capital_employed___ROCE____Control.WWN">#REF!</definedName>
    <definedName name="Return_on_capital_employed___ROCE___building_blocks____Wholesale">#REF!</definedName>
    <definedName name="Return_on_Post_2025_RCV___nominal.ADDN1">#REF!</definedName>
    <definedName name="Return_on_Post_2025_RCV___nominal.ADDN2">#REF!</definedName>
    <definedName name="Return_on_Post_2025_RCV___nominal.BR">#REF!</definedName>
    <definedName name="Return_on_Post_2025_RCV___nominal.WN">#REF!</definedName>
    <definedName name="Return_on_Post_2025_RCV___nominal.WR">#REF!</definedName>
    <definedName name="Return_on_Post_2025_RCV___nominal.WWN">#REF!</definedName>
    <definedName name="Return_on_Post_2025_RCV___real.ADDN1">#REF!</definedName>
    <definedName name="Return_on_Post_2025_RCV___real.ADDN2">#REF!</definedName>
    <definedName name="Return_on_Post_2025_RCV___real.BR">#REF!</definedName>
    <definedName name="Return_on_Post_2025_RCV___real.WN">#REF!</definedName>
    <definedName name="Return_on_Post_2025_RCV___real.WR">#REF!</definedName>
    <definedName name="Return_on_Post_2025_RCV___real.WWN">#REF!</definedName>
    <definedName name="Return_on_Pre_2020_RCV___nominal.ADDN1">#REF!</definedName>
    <definedName name="Return_on_Pre_2020_RCV___nominal.ADDN2">#REF!</definedName>
    <definedName name="Return_on_Pre_2020_RCV___nominal.BR">#REF!</definedName>
    <definedName name="Return_on_Pre_2020_RCV___nominal.WN">#REF!</definedName>
    <definedName name="Return_on_Pre_2020_RCV___nominal.WR">#REF!</definedName>
    <definedName name="Return_on_Pre_2020_RCV___nominal.WWN">#REF!</definedName>
    <definedName name="Return_on_Pre_2020_RCV___real.ADDN1">#REF!</definedName>
    <definedName name="Return_on_Pre_2020_RCV___real.ADDN2">#REF!</definedName>
    <definedName name="Return_on_Pre_2020_RCV___real.BR">#REF!</definedName>
    <definedName name="Return_on_Pre_2020_RCV___real.WN">#REF!</definedName>
    <definedName name="Return_on_Pre_2020_RCV___real.WR">#REF!</definedName>
    <definedName name="Return_on_Pre_2020_RCV___real.WWN">#REF!</definedName>
    <definedName name="Revenue___Appointee___nominal">#REF!</definedName>
    <definedName name="Revenue___Retail___nominal">#REF!</definedName>
    <definedName name="Revenue_excl._tax__reprofiling_and_post_financeability___real___ADDN1">#REF!</definedName>
    <definedName name="Revenue_excl._tax__reprofiling_and_post_financeability___real___ADDN2">#REF!</definedName>
    <definedName name="Revenue_excl._tax_charge__reprofiling_and_post_financeability___real___BR">#REF!</definedName>
    <definedName name="Revenue_excl._tax_charge__reprofiling_and_post_financeability___real___WN">#REF!</definedName>
    <definedName name="Revenue_excl._tax_charge__reprofiling_and_post_financeability___real___WR">#REF!</definedName>
    <definedName name="Revenue_excl._tax_charge__reprofiling_and_post_financeability___real___WWN">#REF!</definedName>
    <definedName name="Revenue_inc._tax_charge__reprofiling_and_post_financeability___real___ADDN1">#REF!</definedName>
    <definedName name="Revenue_inc._tax_charge__reprofiling_and_post_financeability___real___ADDN2">#REF!</definedName>
    <definedName name="Revenue_inc._tax_charge__reprofiling_and_post_financeability___real___BR">#REF!</definedName>
    <definedName name="Revenue_inc._tax_charge__reprofiling_and_post_financeability___real___WN">#REF!</definedName>
    <definedName name="Revenue_inc._tax_charge__reprofiling_and_post_financeability___real___WR">#REF!</definedName>
    <definedName name="Revenue_inc._tax_charge__reprofiling_and_post_financeability___real___WWN">#REF!</definedName>
    <definedName name="Revenue_requirement_excl._tax_charge___before_override___nominal.ADDN1">#REF!</definedName>
    <definedName name="Revenue_requirement_excl._tax_charge___before_override___nominal.ADDN2">#REF!</definedName>
    <definedName name="Revenue_requirement_excl._tax_charge___before_override___nominal.BR">#REF!</definedName>
    <definedName name="Revenue_requirement_excl._tax_charge___before_override___nominal.WN">#REF!</definedName>
    <definedName name="Revenue_requirement_excl._tax_charge___before_override___nominal.WR">#REF!</definedName>
    <definedName name="Revenue_requirement_excl._tax_charge___before_override___nominal.WWN">#REF!</definedName>
    <definedName name="Revenue_requirement_excl._tax_charge___before_override___real.ADDN1">#REF!</definedName>
    <definedName name="Revenue_requirement_excl._tax_charge___before_override___real.ADDN2">#REF!</definedName>
    <definedName name="Revenue_requirement_excl._tax_charge___before_override___real.BR">#REF!</definedName>
    <definedName name="Revenue_requirement_excl._tax_charge___before_override___real.WN">#REF!</definedName>
    <definedName name="Revenue_requirement_excl._tax_charge___before_override___real.WR">#REF!</definedName>
    <definedName name="Revenue_requirement_excl._tax_charge___before_override___real.WWN">#REF!</definedName>
    <definedName name="Revenue_requirement_excl._tax_charge___nominal.ADDN1">#REF!</definedName>
    <definedName name="Revenue_requirement_excl._tax_charge___nominal.ADDN2">#REF!</definedName>
    <definedName name="Revenue_requirement_excl._tax_charge___nominal.BR">#REF!</definedName>
    <definedName name="Revenue_requirement_excl._tax_charge___nominal.WN">#REF!</definedName>
    <definedName name="Revenue_requirement_excl._tax_charge___nominal.WR">#REF!</definedName>
    <definedName name="Revenue_requirement_excl._tax_charge___nominal.WWN">#REF!</definedName>
    <definedName name="Revenue_requirement_excl._tax_charge___real.ADDN1">#REF!</definedName>
    <definedName name="Revenue_requirement_excl._tax_charge___real.ADDN2">#REF!</definedName>
    <definedName name="Revenue_requirement_excl._tax_charge___real.BR">#REF!</definedName>
    <definedName name="Revenue_requirement_excl._tax_charge___real.WN">#REF!</definedName>
    <definedName name="Revenue_requirement_excl._tax_charge___real.WR">#REF!</definedName>
    <definedName name="Revenue_requirement_excl._tax_charge___real.WWN">#REF!</definedName>
    <definedName name="Revenue_requirement_excl._tax_charge_and_revenue_adj.____control___real.ADDN1">#REF!</definedName>
    <definedName name="Revenue_requirement_excl._tax_charge_and_revenue_adj.____control___real.ADDN2">#REF!</definedName>
    <definedName name="Revenue_requirement_excl._tax_charge_and_revenue_adj.____control___real.BR">#REF!</definedName>
    <definedName name="Revenue_requirement_excl._tax_charge_and_revenue_adj.____control___real.WN">#REF!</definedName>
    <definedName name="Revenue_requirement_excl._tax_charge_and_revenue_adj.____control___real.WR">#REF!</definedName>
    <definedName name="Revenue_requirement_excl._tax_charge_and_revenue_adj.____control___real.WWN">#REF!</definedName>
    <definedName name="Revenue_requirement_incl._tax_charge___Wholesale___nominal">#REF!</definedName>
    <definedName name="Revenue_requirement_with_impact_of_reprofiling_excl._tax_charge___nominal.ADDN1">#REF!</definedName>
    <definedName name="Revenue_requirement_with_impact_of_reprofiling_excl._tax_charge___nominal.ADDN2">#REF!</definedName>
    <definedName name="Revenue_requirement_with_impact_of_reprofiling_excl._tax_charge___nominal.BR">#REF!</definedName>
    <definedName name="Revenue_requirement_with_impact_of_reprofiling_excl._tax_charge___nominal.WN">#REF!</definedName>
    <definedName name="Revenue_requirement_with_impact_of_reprofiling_excl._tax_charge___nominal.WR">#REF!</definedName>
    <definedName name="Revenue_requirement_with_impact_of_reprofiling_excl._tax_charge___nominal.WWN">#REF!</definedName>
    <definedName name="Revenue_requirement_with_impact_of_reprofiling_excl._tax_charge___real.ADDN1">#REF!</definedName>
    <definedName name="Revenue_requirement_with_impact_of_reprofiling_excl._tax_charge___real.ADDN2">#REF!</definedName>
    <definedName name="Revenue_requirement_with_impact_of_reprofiling_excl._tax_charge___real.BR">#REF!</definedName>
    <definedName name="Revenue_requirement_with_impact_of_reprofiling_excl._tax_charge___real.WN">#REF!</definedName>
    <definedName name="Revenue_requirement_with_impact_of_reprofiling_excl._tax_charge___real.WR">#REF!</definedName>
    <definedName name="Revenue_requirement_with_impact_of_reprofiling_excl._tax_charge___real.WWN">#REF!</definedName>
    <definedName name="Revenue_requirement_with_impact_of_reprofiling_excl._tax_charge___wholesale___nominal">#REF!</definedName>
    <definedName name="RevenueAssumptions">#REF!</definedName>
    <definedName name="rge">#REF!</definedName>
    <definedName name="rgwer">#REF!</definedName>
    <definedName name="Rigid_Diesel_0_Laden_km">#REF!</definedName>
    <definedName name="Rigid_Diesel_100_Laden_km">#REF!</definedName>
    <definedName name="Rigid_Diesel_25_Laden_km">#REF!</definedName>
    <definedName name="Rigid_Diesel_50_Laden_km">#REF!</definedName>
    <definedName name="Rigid_Diesel_75_Laden_km">#REF!</definedName>
    <definedName name="Rigid_Diesel_Average_CO2">#REF!</definedName>
    <definedName name="Rigid_Diesel_Average_km">#REF!</definedName>
    <definedName name="Rigid_Diesel_Average_Tonne_km">#REF!</definedName>
    <definedName name="Rigid_Diesel_Average_Tonne_km_CO2">#REF!</definedName>
    <definedName name="Rigid_Diesel_Heavy_0_Laden_CO2">#REF!</definedName>
    <definedName name="Rigid_Diesel_Heavy_0_Laden_km">#REF!</definedName>
    <definedName name="Rigid_Diesel_Heavy_100_Laden_km">#REF!</definedName>
    <definedName name="Rigid_Diesel_Heavy_50_Laden_km">#REF!</definedName>
    <definedName name="Rigid_Diesel_Heavy_Ave_Laden_CO2">#REF!</definedName>
    <definedName name="Rigid_Diesel_Heavy_Ave_Laden_km">#REF!</definedName>
    <definedName name="Rigid_Diesel_Heavy_Tonne_km">#REF!</definedName>
    <definedName name="Rigid_Diesel_Heavy_Tonne_km_CO2">#REF!</definedName>
    <definedName name="Rigid_Diesel_Light_0_Laden_CO2">#REF!</definedName>
    <definedName name="Rigid_Diesel_Light_0_Laden_km">#REF!</definedName>
    <definedName name="Rigid_Diesel_Light_100_Laden_CO2">#REF!</definedName>
    <definedName name="Rigid_Diesel_Light_100_Laden_km">#REF!</definedName>
    <definedName name="Rigid_Diesel_Light_50_Laden_CO2">#REF!</definedName>
    <definedName name="Rigid_Diesel_Light_50_Laden_km">#REF!</definedName>
    <definedName name="Rigid_Diesel_Light_Ave_Laden_CO2">#REF!</definedName>
    <definedName name="Rigid_Diesel_Light_Ave_Laden_km">#REF!</definedName>
    <definedName name="Rigid_Diesel_Light_Tonne_km">#REF!</definedName>
    <definedName name="Rigid_Diesel_Light_Tonne_km_CO2">#REF!</definedName>
    <definedName name="Rigid_Diesel_Lorry_0_Laden_FE">#REF!</definedName>
    <definedName name="Rigid_Diesel_Lorry_100_Laden_FE">#REF!</definedName>
    <definedName name="Rigid_Diesel_Lorry_25_Laden_FE">#REF!</definedName>
    <definedName name="Rigid_Diesel_Lorry_50_Laden_FE">#REF!</definedName>
    <definedName name="Rigid_Diesel_Lorry_75_Laden_FE">#REF!</definedName>
    <definedName name="Rigid_Diesel_Medium_0_Laden_CO2">#REF!</definedName>
    <definedName name="Rigid_Diesel_Medium_0_Laden_km">#REF!</definedName>
    <definedName name="Rigid_Diesel_Medium_100_Laden_CO2">#REF!</definedName>
    <definedName name="Rigid_Diesel_Medium_100_Laden_km">#REF!</definedName>
    <definedName name="Rigid_Diesel_Medium_50_Laden_CO2">#REF!</definedName>
    <definedName name="Rigid_Diesel_Medium_50_Laden_km">#REF!</definedName>
    <definedName name="Rigid_Diesel_Medium_Ave_Laden_CO2">#REF!</definedName>
    <definedName name="Rigid_Diesel_Medium_Ave_Laden_km">#REF!</definedName>
    <definedName name="Rigid_Diesel_Medium_Tonne_km">#REF!</definedName>
    <definedName name="Rigid_Diesel_Medium_Tonne_km_CO2">#REF!</definedName>
    <definedName name="RiskAfterRecalcMacro">""</definedName>
    <definedName name="RiskAfterSimMacro">""</definedName>
    <definedName name="RiskAutoStopPercChange">1.5</definedName>
    <definedName name="RiskBeforeRecalcMacro">""</definedName>
    <definedName name="RiskBeforeSimMacro">""</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5</definedName>
    <definedName name="RiskMinimizeOnStart">FALSE</definedName>
    <definedName name="RiskMonitorConvergence">FALSE</definedName>
    <definedName name="RiskMultipleCPUSupportEnabled">TRUE</definedName>
    <definedName name="RiskNumIterations">1000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#REF!</definedName>
    <definedName name="RiskSamplingType">3</definedName>
    <definedName name="RiskShowRiskWindowAtEndOfSimulation">TRUE</definedName>
    <definedName name="RiskStandardRecalc">2</definedName>
    <definedName name="RiskTemplateSheetName">"myTemplate"</definedName>
    <definedName name="RiskUpdateDisplay">FALSE</definedName>
    <definedName name="RiskUseDifferentSeedForEachSim">FALSE</definedName>
    <definedName name="RiskUseFixedSeed">FALSE</definedName>
    <definedName name="RiskUseMultipleCPUs">TRUE</definedName>
    <definedName name="RMD">#REF!</definedName>
    <definedName name="ROC_Admin">#REF!</definedName>
    <definedName name="ROC_Drink">#REF!</definedName>
    <definedName name="ROC_kWh_conversion">#REF!</definedName>
    <definedName name="ROC_Sewage">#REF!</definedName>
    <definedName name="ROC_Sludge">#REF!</definedName>
    <definedName name="RPI" localSheetId="5">#REF!</definedName>
    <definedName name="RPI">#REF!</definedName>
    <definedName name="RPI_0203">#REF!</definedName>
    <definedName name="RPI_0708">#REF!</definedName>
    <definedName name="RPI_ILD_indexation_rate">#REF!</definedName>
    <definedName name="RPI_Index_linked_debt___nominal.ADDN1">#REF!</definedName>
    <definedName name="RPI_Index_linked_debt___nominal.ADDN1.BEG">#REF!</definedName>
    <definedName name="RPI_Index_linked_debt___nominal.ADDN2">#REF!</definedName>
    <definedName name="RPI_Index_linked_debt___nominal.ADDN2.BEG">#REF!</definedName>
    <definedName name="RPI_Index_linked_debt___nominal.BR">#REF!</definedName>
    <definedName name="RPI_Index_linked_debt___nominal.BR.BEG">#REF!</definedName>
    <definedName name="RPI_Index_linked_debt___nominal.WN">#REF!</definedName>
    <definedName name="RPI_Index_linked_debt___nominal.WN.BEG">#REF!</definedName>
    <definedName name="RPI_Index_linked_debt___nominal.WR">#REF!</definedName>
    <definedName name="RPI_Index_linked_debt___nominal.WR.BEG">#REF!</definedName>
    <definedName name="RPI_Index_linked_debt___nominal.WWN">#REF!</definedName>
    <definedName name="RPI_Index_linked_debt___nominal.WWN.BEG">#REF!</definedName>
    <definedName name="RPI_Index_linked_debt_indexation___nominal.ADDN1">#REF!</definedName>
    <definedName name="RPI_Index_linked_debt_indexation___nominal.ADDN2">#REF!</definedName>
    <definedName name="RPI_Index_linked_debt_indexation___nominal.BR">#REF!</definedName>
    <definedName name="RPI_Index_linked_debt_indexation___nominal.WN">#REF!</definedName>
    <definedName name="RPI_Index_linked_debt_indexation___nominal.WR">#REF!</definedName>
    <definedName name="RPI_Index_linked_debt_indexation___nominal.WWN">#REF!</definedName>
    <definedName name="RPI_Interest_on_Index_linked_loans___control___nominal.ADDN1">#REF!</definedName>
    <definedName name="RPI_Interest_on_Index_linked_loans___control___nominal.ADDN2">#REF!</definedName>
    <definedName name="RPI_Interest_on_Index_linked_loans___control___nominal.BR">#REF!</definedName>
    <definedName name="RPI_Interest_on_Index_linked_loans___control___nominal.WN">#REF!</definedName>
    <definedName name="RPI_Interest_on_Index_linked_loans___control___nominal.WR">#REF!</definedName>
    <definedName name="RPI_Interest_on_Index_linked_loans___control___nominal.WWN">#REF!</definedName>
    <definedName name="RPI_opening_index_linked_debt___nominal.ADDN1">#REF!</definedName>
    <definedName name="RPI_opening_index_linked_debt___nominal.ADDN2">#REF!</definedName>
    <definedName name="RPI_opening_index_linked_debt___nominal.BR">#REF!</definedName>
    <definedName name="RPI_opening_index_linked_debt___nominal.WN">#REF!</definedName>
    <definedName name="RPI_opening_index_linked_debt___nominal.WR">#REF!</definedName>
    <definedName name="RPI_opening_index_linked_debt___nominal.WWN">#REF!</definedName>
    <definedName name="RSD_list">#REF!</definedName>
    <definedName name="rytry" localSheetId="5" hidden="1">{"NET",#N/A,FALSE,"401C11"}</definedName>
    <definedName name="rytry" localSheetId="6" hidden="1">{"NET",#N/A,FALSE,"401C11"}</definedName>
    <definedName name="rytry" localSheetId="14" hidden="1">{"NET",#N/A,FALSE,"401C11"}</definedName>
    <definedName name="rytry" localSheetId="13" hidden="1">{"NET",#N/A,FALSE,"401C11"}</definedName>
    <definedName name="rytry" localSheetId="8" hidden="1">{"NET",#N/A,FALSE,"401C11"}</definedName>
    <definedName name="rytry" localSheetId="15" hidden="1">{"NET",#N/A,FALSE,"401C11"}</definedName>
    <definedName name="rytry" localSheetId="7" hidden="1">{"NET",#N/A,FALSE,"401C11"}</definedName>
    <definedName name="rytry" localSheetId="4" hidden="1">{"NET",#N/A,FALSE,"401C11"}</definedName>
    <definedName name="rytry" hidden="1">{"NET",#N/A,FALSE,"401C11"}</definedName>
    <definedName name="S_D">#REF!</definedName>
    <definedName name="S_GLAM">#REF!</definedName>
    <definedName name="S_YORKS">#REF!</definedName>
    <definedName name="S5_A_H">#REF!</definedName>
    <definedName name="S5_A_L">#REF!</definedName>
    <definedName name="S5_A_M">#REF!</definedName>
    <definedName name="S5_AW_H">#REF!</definedName>
    <definedName name="S5_AW_L">#REF!</definedName>
    <definedName name="S5_AW_M">#REF!</definedName>
    <definedName name="S5_E">#REF!</definedName>
    <definedName name="S5_misc">#REF!</definedName>
    <definedName name="S5_W">#REF!</definedName>
    <definedName name="SAPBEXrevision">1</definedName>
    <definedName name="SAPBEXsysID">"BWB"</definedName>
    <definedName name="SAPBEXwbID">"49ZLUKBQR0WG29D9LLI3IBIIT"</definedName>
    <definedName name="SBaseG_Act">#REF!</definedName>
    <definedName name="SBaseG_BP">#REF!</definedName>
    <definedName name="SBaseG_FD">#REF!</definedName>
    <definedName name="SBaseN_Act">#REF!</definedName>
    <definedName name="SBaseN_FD">#REF!</definedName>
    <definedName name="SBWBPinputs">#REF!</definedName>
    <definedName name="SBWBPtrans">#REF!</definedName>
    <definedName name="SBWtransition">#REF!</definedName>
    <definedName name="ScenarioName">#REF!</definedName>
    <definedName name="Screenings_Grit_Landfill">#REF!</definedName>
    <definedName name="Screenings_Grit_Landfill_EF_CH4">#REF!</definedName>
    <definedName name="SecondRC04">#REF!</definedName>
    <definedName name="SecondRC05">#REF!</definedName>
    <definedName name="SEnhG_BP">#REF!</definedName>
    <definedName name="SEnhG_FD">#REF!</definedName>
    <definedName name="SEnhN_Act">#REF!</definedName>
    <definedName name="SEnhN_FD">#REF!</definedName>
    <definedName name="SEP01CIMM">#REF!</definedName>
    <definedName name="SESapr">#REF!</definedName>
    <definedName name="SESBPinputs">#REF!</definedName>
    <definedName name="SESBPtrans">#REF!</definedName>
    <definedName name="SEStransition">#REF!</definedName>
    <definedName name="Sewage_Rivers_Est_EF_N2O">#REF!</definedName>
    <definedName name="Sewage_Store_Thicken_EF_CH4">#REF!</definedName>
    <definedName name="Sewage_Treatment_EF_N2O">#REF!</definedName>
    <definedName name="SEWapr">#REF!</definedName>
    <definedName name="SEWBPinputs">#REF!</definedName>
    <definedName name="SEWBPtrans">#REF!</definedName>
    <definedName name="SewGC">#REF!</definedName>
    <definedName name="sewIRE">#REF!</definedName>
    <definedName name="SewMNIgc">#REF!</definedName>
    <definedName name="SEWtransition">#REF!</definedName>
    <definedName name="SF6_as_a_tracer_Weight">#REF!</definedName>
    <definedName name="SF6_CO2eq_GWP">#REF!</definedName>
    <definedName name="SGross_Act">#REF!</definedName>
    <definedName name="SH_Freight_Tonne_km">#REF!</definedName>
    <definedName name="SH_Freight_Tonne_km_CO2">#REF!</definedName>
    <definedName name="SH_Freight_TonneMiles">#REF!</definedName>
    <definedName name="SH_Passenger_km">#REF!</definedName>
    <definedName name="SHROPS">#REF!</definedName>
    <definedName name="Single_Retail_income___real">#REF!</definedName>
    <definedName name="SIREN_Act">#REF!</definedName>
    <definedName name="sitelist">#REF!</definedName>
    <definedName name="SLO">#REF!</definedName>
    <definedName name="Sludge">#REF!</definedName>
    <definedName name="Sludge_AD_EF_CH4">#REF!</definedName>
    <definedName name="Sludge_AD_Land">#REF!</definedName>
    <definedName name="Sludge_AD_Land__EF_CH4">#REF!</definedName>
    <definedName name="Sludge_AD_Land2">#REF!</definedName>
    <definedName name="Sludge_AD_Landfill">#REF!</definedName>
    <definedName name="Sludge_AD_Landfill__EF_CH4">#REF!</definedName>
    <definedName name="Sludge_AD_Limed_Land2">#REF!</definedName>
    <definedName name="Sludge_APD">#REF!</definedName>
    <definedName name="Sludge_APD_EF_CH4">#REF!</definedName>
    <definedName name="Sludge_APD_Land">#REF!</definedName>
    <definedName name="Sludge_APD_Land_EF_CH4">#REF!</definedName>
    <definedName name="Sludge_APD_Land2">#REF!</definedName>
    <definedName name="Sludge_Comp_EF_CH4">#REF!</definedName>
    <definedName name="Sludge_Comp_EF_N2O">#REF!</definedName>
    <definedName name="Sludge_Comp_Land">#REF!</definedName>
    <definedName name="Sludge_Comp_Land_EF_CH4">#REF!</definedName>
    <definedName name="Sludge_Comp_Land2">#REF!</definedName>
    <definedName name="Sludge_composted">#REF!</definedName>
    <definedName name="Sludge_digested">#REF!</definedName>
    <definedName name="Sludge_Incin_N2O">#REF!</definedName>
    <definedName name="Sludge_Incinerated">#REF!</definedName>
    <definedName name="Sludge_Land">#REF!</definedName>
    <definedName name="Sludge_Land_EF_N2O">#REF!</definedName>
    <definedName name="Sludge_Land_Frac_GASM">#REF!</definedName>
    <definedName name="Sludge_Land_Frac_LEACH_H">#REF!</definedName>
    <definedName name="Sludge_Land_Leach_Roff_EF_N2O">#REF!</definedName>
    <definedName name="Sludge_Land_Volat_EF_N2O">#REF!</definedName>
    <definedName name="Sludge_Lime_Landfill">#REF!</definedName>
    <definedName name="Sludge_Lime_Landfill__EF_CH4">#REF!</definedName>
    <definedName name="Sludge_Limed_Land2">#REF!</definedName>
    <definedName name="Sludge_Raw_Land">#REF!</definedName>
    <definedName name="Sludge_Raw_Land__EF_CH4">#REF!</definedName>
    <definedName name="Sludge_Raw_Landfill">#REF!</definedName>
    <definedName name="Sludge_Raw_Landfill_EF_CH4">#REF!</definedName>
    <definedName name="Sludge_Raw_Limed_Land">#REF!</definedName>
    <definedName name="Sludge_Sec_Dig_AD_EF_CH4">#REF!</definedName>
    <definedName name="Sludge_THP">#REF!</definedName>
    <definedName name="Sludge_THP_EF_CH4">#REF!</definedName>
    <definedName name="Sludge_THP_Land">#REF!</definedName>
    <definedName name="Sludge_THP_Land_EF_CH4">#REF!</definedName>
    <definedName name="Sludge_THP_Land2">#REF!</definedName>
    <definedName name="SludgeToLand_AprDec_2005">#REF!</definedName>
    <definedName name="SludgeToLand_JanFeb_2006">#REF!</definedName>
    <definedName name="SludgeToLand_JanMar_2006">#REF!</definedName>
    <definedName name="Small_Bulk_CO2">#REF!</definedName>
    <definedName name="Small_Bulk_Tonne_km">#REF!</definedName>
    <definedName name="Small_Bulk_Tonne_km_CO2">#REF!</definedName>
    <definedName name="Small_Bulk_TonneMiles">#REF!</definedName>
    <definedName name="Small_Cont_Vessel_Tonne_km">#REF!</definedName>
    <definedName name="Small_Cont_Vessel_Tonne_km_CO2">#REF!</definedName>
    <definedName name="Small_Diesel_CO2">#REF!</definedName>
    <definedName name="Small_Diesel_Miles">#REF!</definedName>
    <definedName name="Small_Mbike_CO2">#REF!</definedName>
    <definedName name="Small_Mbike_Miles">#REF!</definedName>
    <definedName name="Small_Petrol_CO2">#REF!</definedName>
    <definedName name="Small_Petrol_Miles">#REF!</definedName>
    <definedName name="Small_Roro_CO2">#REF!</definedName>
    <definedName name="Small_Roro_TonneMiles">#REF!</definedName>
    <definedName name="Small_Tanker_CO2">#REF!</definedName>
    <definedName name="Small_Tanker_Tonne_km">#REF!</definedName>
    <definedName name="Small_Tanker_Tonne_km_CO2">#REF!</definedName>
    <definedName name="Small_Tanker_TonneMiles">#REF!</definedName>
    <definedName name="SMNIN_Act">#REF!</definedName>
    <definedName name="SNet_Act">#REF!</definedName>
    <definedName name="SNet_BP">#REF!</definedName>
    <definedName name="SNet_FD">#REF!</definedName>
    <definedName name="SOLREF">#REF!</definedName>
    <definedName name="SOMERSET">#REF!</definedName>
    <definedName name="sort" localSheetId="6" hidden="1">#REF!</definedName>
    <definedName name="sort" localSheetId="13" hidden="1">#REF!</definedName>
    <definedName name="sort" localSheetId="8" hidden="1">#REF!</definedName>
    <definedName name="sort" localSheetId="15" hidden="1">#REF!</definedName>
    <definedName name="sort" localSheetId="7" hidden="1">#REF!</definedName>
    <definedName name="sort" hidden="1">#REF!</definedName>
    <definedName name="SRNapr">#REF!</definedName>
    <definedName name="SRNBPinputs">#REF!</definedName>
    <definedName name="SRNBPtrans">#REF!</definedName>
    <definedName name="SRNtransition">#REF!</definedName>
    <definedName name="SSCapr">#REF!</definedName>
    <definedName name="SSCBPinputs">#REF!</definedName>
    <definedName name="SSCBPtrans">#REF!</definedName>
    <definedName name="SSCtransition">#REF!</definedName>
    <definedName name="ST_A_H">#REF!</definedName>
    <definedName name="ST_A_L">#REF!</definedName>
    <definedName name="ST_A_M">#REF!</definedName>
    <definedName name="ST_A_N">#REF!</definedName>
    <definedName name="ST_AW_H">#REF!</definedName>
    <definedName name="ST_AW_L">#REF!</definedName>
    <definedName name="ST_AW_M">#REF!</definedName>
    <definedName name="ST_AW_N">#REF!</definedName>
    <definedName name="ST_E">#REF!</definedName>
    <definedName name="ST_misc">#REF!</definedName>
    <definedName name="ST_W">#REF!</definedName>
    <definedName name="STAFFS">#REF!</definedName>
    <definedName name="Start_date">#REF!</definedName>
    <definedName name="StartYearRef">#REF!</definedName>
    <definedName name="STotalgross">#REF!</definedName>
    <definedName name="STRATAREA">#REF!</definedName>
    <definedName name="STWC">#REF!</definedName>
    <definedName name="STWConsents">#REF!</definedName>
    <definedName name="subline_matt_final">#REF!</definedName>
    <definedName name="SUBLINETARG">#REF!</definedName>
    <definedName name="SUBS">#REF!</definedName>
    <definedName name="SUFFOLK">#REF!</definedName>
    <definedName name="Summ">#REF!</definedName>
    <definedName name="Supply_demand_balance_scheme_classification">#REF!</definedName>
    <definedName name="SURREY">#REF!</definedName>
    <definedName name="SVEapr">#REF!</definedName>
    <definedName name="SVTBPinputs">#REF!</definedName>
    <definedName name="SVTBPtrans">#REF!</definedName>
    <definedName name="SVTtransition">#REF!</definedName>
    <definedName name="SW">#REF!</definedName>
    <definedName name="SW_A_H">#REF!</definedName>
    <definedName name="SW_A_L">#REF!</definedName>
    <definedName name="SW_A_M">#REF!</definedName>
    <definedName name="SW_AW_H">#REF!</definedName>
    <definedName name="SW_AW_L">#REF!</definedName>
    <definedName name="SW_AW_M">#REF!</definedName>
    <definedName name="SW_E">#REF!</definedName>
    <definedName name="SW_G">#REF!</definedName>
    <definedName name="SW_W">#REF!</definedName>
    <definedName name="SWAH">#REF!</definedName>
    <definedName name="SWAL">#REF!</definedName>
    <definedName name="SWAM">#REF!</definedName>
    <definedName name="SWAWH">#REF!</definedName>
    <definedName name="SWAWL">#REF!</definedName>
    <definedName name="SWAWM">#REF!</definedName>
    <definedName name="SWBapr">#REF!</definedName>
    <definedName name="SWE">#REF!</definedName>
    <definedName name="SWG">#REF!</definedName>
    <definedName name="SWI">#REF!</definedName>
    <definedName name="Switch_____of_dividends_issued_as_scrip_shares">#REF!</definedName>
    <definedName name="Switch_____of_ILD">#REF!</definedName>
    <definedName name="Switch_____of_ordinary_dividends_paid_as_interim_dividend">#REF!</definedName>
    <definedName name="Switch____HH_Advance_receipt_creditor_days">#REF!</definedName>
    <definedName name="Switch___adjustment_to_tax_payment">#REF!</definedName>
    <definedName name="Switch___Adjustment_to_Wholesale_revenue_requirement___real">#REF!</definedName>
    <definedName name="Switch___Allowable_depreciation_on_capitalised_revenue___active___control">#REF!</definedName>
    <definedName name="Switch___Alternative_revenue_value___real.ADDN1">#REF!</definedName>
    <definedName name="Switch___Alternative_revenue_value___real.ADDN2">#REF!</definedName>
    <definedName name="Switch___Alternative_revenue_value___real.BR">#REF!</definedName>
    <definedName name="Switch___Alternative_revenue_value___real.WN">#REF!</definedName>
    <definedName name="Switch___Alternative_revenue_value___real.WR">#REF!</definedName>
    <definedName name="Switch___Alternative_revenue_value___real.WWN">#REF!</definedName>
    <definedName name="Switch___Apply_adjustment_to_post_financeability_items_not_eligible_for_uplift.ADDN1">#REF!</definedName>
    <definedName name="Switch___Apply_adjustment_to_post_financeability_items_not_eligible_for_uplift.ADDN2">#REF!</definedName>
    <definedName name="Switch___Apply_adjustment_to_post_financeability_items_not_eligible_for_uplift.BR">#REF!</definedName>
    <definedName name="Switch___Apply_adjustment_to_post_financeability_items_not_eligible_for_uplift.WN">#REF!</definedName>
    <definedName name="Switch___Apply_adjustment_to_post_financeability_items_not_eligible_for_uplift.WR">#REF!</definedName>
    <definedName name="Switch___Apply_adjustment_to_post_financeability_items_not_eligible_for_uplift.WWN">#REF!</definedName>
    <definedName name="Switch___bank_interest_rate__receivable_">#REF!</definedName>
    <definedName name="Switch___Base_revenue_for_2024_25">#REF!</definedName>
    <definedName name="Switch___bioresources_TDS">#REF!</definedName>
    <definedName name="Switch___Blended_interest_rate">#REF!</definedName>
    <definedName name="Switch___Business__retail_total_allowed_depreciation___real">#REF!</definedName>
    <definedName name="Switch___Business_Advance_Receipts_Weighting___Unmeasured">#REF!</definedName>
    <definedName name="Switch___Business_Measured_income_accrual_Opening_balance____nominal">#REF!</definedName>
    <definedName name="Switch___Business_measured_income_proportion_of_total_Business_income">#REF!</definedName>
    <definedName name="Switch___Business_retail_advance_receipts_creditor_days">#REF!</definedName>
    <definedName name="Switch___Business_retail_average_cost_per_customer_in_Tariff_Band__Welsh_companies____real">#REF!</definedName>
    <definedName name="Switch___Business_retail_capital_expenditure">#REF!</definedName>
    <definedName name="Switch___Business_retail_debtors">#REF!</definedName>
    <definedName name="Switch___Business_retail_margin___Override">#REF!</definedName>
    <definedName name="Switch___Business_retail_measured_advance_receipts">#REF!</definedName>
    <definedName name="Switch___Business_retail_Measured_income_accrual_rate">#REF!</definedName>
    <definedName name="Switch___Business_retail_revenue_adjustment___real">#REF!</definedName>
    <definedName name="Switch___Business_retail_revenue_override___nominal">#REF!</definedName>
    <definedName name="Switch___Business_retail_unmeasured_advance_receipts">#REF!</definedName>
    <definedName name="Switch___Capex_creditor_days">#REF!</definedName>
    <definedName name="Switch___Capital_expenditure___proportion_of_new_capital_expenditure_not_qualifying_for_capital_allowance_deductions">#REF!</definedName>
    <definedName name="Switch___Capital_expenditure___Proportion_of_new_capital_expenditure_qualifying_for_high_level_deduction">#REF!</definedName>
    <definedName name="Switch___Capital_expenditure___proportion_of_new_capital_expenditure_qualifying_for_the_main_rate_pool___control">#REF!</definedName>
    <definedName name="Switch___Capital_expenditure___proportion_of_new_capital_expenditure_qualifying_for_the_special_rate_pool___control">#REF!</definedName>
    <definedName name="Switch___Capital_expenditure___proportion_of_new_capital_expenditure_qualifying_for_the_structures_and_buildings_pool___control">#REF!</definedName>
    <definedName name="Switch___Capital_expenditure_writing_down_allowance_main_rate_pool">#REF!</definedName>
    <definedName name="Switch___Capital_expenditure_writing_down_allowance_special_rate_pool">#REF!</definedName>
    <definedName name="Switch___Capital_expenditure_writing_down_allowance_structures_and_buildings_pool">#REF!</definedName>
    <definedName name="Switch___Cash_and_cash_equivalents_initial_balance___control___nominal">#REF!</definedName>
    <definedName name="Switch___cost_to_serve">#REF!</definedName>
    <definedName name="Switch___Current_tax_liabilities___Appointee_b_f___nominal">#REF!</definedName>
    <definedName name="Switch___Debtors_other">#REF!</definedName>
    <definedName name="Switch___Depreciation_b_f___control___active___nominal">#REF!</definedName>
    <definedName name="Switch___Disallowable_expenditure___Change_in_general_provisions___control">#REF!</definedName>
    <definedName name="Switch___Dividend_creditors_wholesale_retail_split___business_retail___nominal">#REF!</definedName>
    <definedName name="Switch___Dividend_creditors_wholesale_retail_split___Dividend_creditors___residential_retail">#REF!</definedName>
    <definedName name="Switch___Dividend_yield">#REF!</definedName>
    <definedName name="Switch___DPC_and_infrastructure_costs">#REF!</definedName>
    <definedName name="Switch___Finance_lease_depreciation___control___nominal">#REF!</definedName>
    <definedName name="Switch___Fixed_asset_net_book_value_at_31_March___business_retail___nominal">#REF!</definedName>
    <definedName name="Switch___Fixed_asset_net_book_value_at_31_March___residential_retail___nominal">#REF!</definedName>
    <definedName name="Switch___Fixed_assets_b_f___control___active___nominal">#REF!</definedName>
    <definedName name="Switch___HH_Advance_receipts">#REF!</definedName>
    <definedName name="Switch___HH_income_accrual">#REF!</definedName>
    <definedName name="Switch___HH_trade_receivables">#REF!</definedName>
    <definedName name="Switch___Households_connected">#REF!</definedName>
    <definedName name="Switch___Inflation">#REF!</definedName>
    <definedName name="Switch___Innovation_funding">#REF!</definedName>
    <definedName name="Switch___Interest_rate___Business___Active">#REF!</definedName>
    <definedName name="Switch___interest_rate___residential">#REF!</definedName>
    <definedName name="Switch___interest_rate_on_fixed_rate_debt">#REF!</definedName>
    <definedName name="Switch___interest_rate_on_index_linked_debt">#REF!</definedName>
    <definedName name="Switch___Inventories_balance___control___nominal">#REF!</definedName>
    <definedName name="Switch___IRE_totex_adjustment_for_ACICR__Ofwat____Active">#REF!</definedName>
    <definedName name="Switch___Measured_unmeasured_charges">#REF!</definedName>
    <definedName name="Switch___Movement_in_intangible_asset_and_investments_balance__control">#REF!</definedName>
    <definedName name="Switch___Movement_in_other_liabilities___control">#REF!</definedName>
    <definedName name="Switch___Movement_in_provisions___control___nominal.ADDN1">#REF!</definedName>
    <definedName name="Switch___Movement_in_provisions___control___nominal.ADDN2">#REF!</definedName>
    <definedName name="Switch___Movement_in_provisions___control___nominal.BR">#REF!</definedName>
    <definedName name="Switch___Movement_in_provisions___control___nominal.WN">#REF!</definedName>
    <definedName name="Switch___Movement_in_provisions___control___nominal.WR">#REF!</definedName>
    <definedName name="Switch___Movement_in_provisions___control___nominal.WWN">#REF!</definedName>
    <definedName name="Switch___new_capital_expenditure___proportion_of_new_capital_expenditure_qualifying_for_a_full_deduction">#REF!</definedName>
    <definedName name="Switch___Notional_target_gearing___control.ADDN1">#REF!</definedName>
    <definedName name="Switch___Notional_target_gearing___control.ADDN2">#REF!</definedName>
    <definedName name="Switch___Notional_target_gearing___control.BR">#REF!</definedName>
    <definedName name="Switch___Notional_target_gearing___control.WN">#REF!</definedName>
    <definedName name="Switch___Notional_target_gearing___control.WR">#REF!</definedName>
    <definedName name="Switch___Notional_target_gearing___control.WWN">#REF!</definedName>
    <definedName name="Switch___Opening_Called_up_share_capital_balance__control">#REF!</definedName>
    <definedName name="Switch___Opening_Capex_creditors_balance___control___nominal">#REF!</definedName>
    <definedName name="Switch___Opening_Capital_allowance_balance___main_rate_pool___new_capital_expenditure___control___nominal">#REF!</definedName>
    <definedName name="Switch___Opening_Capital_allowance_balance___special_rate_pool___new_capital_expenditure___control___nominal">#REF!</definedName>
    <definedName name="Switch___Opening_Capital_allowance_balance___structures_and_buildings_pool___control___nominal">#REF!</definedName>
    <definedName name="Switch___Opening_debt">#REF!</definedName>
    <definedName name="Switch___opening_deferred_tax_balance___control">#REF!</definedName>
    <definedName name="Switch___Opening_dividend_cashflow_balance">#REF!</definedName>
    <definedName name="Switch___Opening_Dividend_creditors_balance__control">#REF!</definedName>
    <definedName name="Switch___Opening_Intangible_asset_and_investments_balance___control___nominal">#REF!</definedName>
    <definedName name="Switch___Opening_Non_distributable_reserves_balance__control">#REF!</definedName>
    <definedName name="Switch___Opening_Other_creditors_balance___control___nominal">#REF!</definedName>
    <definedName name="Switch___Opening_Other_debtors_balance___control___nominal">#REF!</definedName>
    <definedName name="Switch___Opening_Other_liabilities_balance__control">#REF!</definedName>
    <definedName name="Switch___Opening_Provisions_balance__control">#REF!</definedName>
    <definedName name="Switch___Opening_retained_cash_balance___Business___nominal">#REF!</definedName>
    <definedName name="Switch___Opening_retained_cash_balance___Residential">#REF!</definedName>
    <definedName name="Switch___Opening_retained_earnings_balance___Business___nominal">#REF!</definedName>
    <definedName name="Switch___Opening_retained_earnings_balance___control">#REF!</definedName>
    <definedName name="Switch___Opening_Retirement_benefit_asset____liabilities__balance__control___nominal">#REF!</definedName>
    <definedName name="Switch___opening_tax_loss_balance___wholesale">#REF!</definedName>
    <definedName name="Switch___Opening_Trade_creditors_balance___control___nominal">#REF!</definedName>
    <definedName name="Switch___Opening_Trade_debtors_balance___control___nominal">#REF!</definedName>
    <definedName name="Switch___Ordinary_dividend__overrides_any_other_dividend_approach___post_override____nominal">#REF!</definedName>
    <definedName name="Switch___Ordinary_shares_issued___control___nominal">#REF!</definedName>
    <definedName name="Switch___Other_adjustments_to_taxable_profits___control___nominal">#REF!</definedName>
    <definedName name="Switch___Other_creditors_target_balance___control___nominal">#REF!</definedName>
    <definedName name="Switch___other_debtors_target_balance___control___nominal">#REF!</definedName>
    <definedName name="Switch___Other_non_price_control_income">#REF!</definedName>
    <definedName name="Switch___Other_operating_income">#REF!</definedName>
    <definedName name="Switch___Other_price_control_income">#REF!</definedName>
    <definedName name="Switch___Other_taxable_income___Amortisation_on_grants_and_contributions___control___nominal">#REF!</definedName>
    <definedName name="Switch___Other_taxable_income___Grants_and_contributions_taxable_on_receipt___control___nominal">#REF!</definedName>
    <definedName name="Switch___overdraft_interest_rate">#REF!</definedName>
    <definedName name="Switch___P_L_expenditure_not_allowable_as_a_deduction_from_taxable_trading_profits___control___nominal">#REF!</definedName>
    <definedName name="Switch___P_L_expenditure_relating_to_renewals_not_allowable_as_a_deduction_from_taxable_trading_profits___control___nominal">#REF!</definedName>
    <definedName name="Switch___PAYG">#REF!</definedName>
    <definedName name="Switch___Pension_contributions___control">#REF!</definedName>
    <definedName name="Switch___Pension_contributions___Retail">#REF!</definedName>
    <definedName name="Switch___Pension_deficit_repair_allowance___Wholesale">#REF!</definedName>
    <definedName name="Switch___Percentage_earnings_distributed_as_dividends">#REF!</definedName>
    <definedName name="Switch___Post_financeability_adjustments_eligible_for_tax_uplift">#REF!</definedName>
    <definedName name="Switch___Post_financeability_adjustments_not_eligible_for_tax_uplift">#REF!</definedName>
    <definedName name="Switch___Prior_period_company_residential_apportionment">#REF!</definedName>
    <definedName name="Switch___Proportion_of_capitalised_revenue_expenditure__infra___non_infra_">#REF!</definedName>
    <definedName name="Switch___Proportion_of_RPI_ILD">#REF!</definedName>
    <definedName name="Switch___proportion_of_taxable_profits_available_for_tax_loss_utilisation">#REF!</definedName>
    <definedName name="Switch___QAA_reward__penalty_">#REF!</definedName>
    <definedName name="Switch___RCV_Opening_balances_switch">#REF!</definedName>
    <definedName name="Switch___re_profiled_revenues_active_switch___Wholesale_control">#REF!</definedName>
    <definedName name="Switch___real_dividend_growth">#REF!</definedName>
    <definedName name="Switch___Reprofiling">#REF!</definedName>
    <definedName name="Switch___Residential_average_debtor_days">#REF!</definedName>
    <definedName name="Switch___Residential_net_margin">#REF!</definedName>
    <definedName name="Switch___Residential_Retail_allowed_depreciation">#REF!</definedName>
    <definedName name="Switch___Residential_retail_capital_expenditure">#REF!</definedName>
    <definedName name="Switch___Residential_retail_revenue_adjustment">#REF!</definedName>
    <definedName name="Switch___Retail___Corporation_tax_creditor_b_f___nominal">#REF!</definedName>
    <definedName name="Switch___Retail___Retail_creditor_months__Payment_terms___Business_retail_pays_wholesaler_in_arrears__advance_">#REF!</definedName>
    <definedName name="Switch___Retail_Costs">#REF!</definedName>
    <definedName name="Switch___Retail_creditor_months">#REF!</definedName>
    <definedName name="Switch___Retirement_benefit_asset____liability__balance___Retail___nominal">#REF!</definedName>
    <definedName name="Switch___Revenue_override.ADDN1">#REF!</definedName>
    <definedName name="Switch___Revenue_override.ADDN2">#REF!</definedName>
    <definedName name="Switch___Revenue_override.BR">#REF!</definedName>
    <definedName name="Switch___Revenue_override.WN">#REF!</definedName>
    <definedName name="Switch___Revenue_override.WR">#REF!</definedName>
    <definedName name="Switch___Revenue_override.WWN">#REF!</definedName>
    <definedName name="Switch___RPI_CPIH_wedge_for_RPI_ILD_indexation_rate">#REF!</definedName>
    <definedName name="Switch___Run_off_rate_for_Post_2025_RCV">#REF!</definedName>
    <definedName name="Switch___Run_off_rate_Pre_2025_RCV">#REF!</definedName>
    <definedName name="Switch___Tariff_band___net_margin_percentage">#REF!</definedName>
    <definedName name="Switch___Tariff_band___number_of_customers.1">#REF!</definedName>
    <definedName name="Switch___Tariff_band___number_of_customers.2">#REF!</definedName>
    <definedName name="Switch___Tariff_band___number_of_customers.3">#REF!</definedName>
    <definedName name="Switch___Tariff_band___wholesale_charge.1">#REF!</definedName>
    <definedName name="Switch___Tariff_band___wholesale_charge.2">#REF!</definedName>
    <definedName name="Switch___Tariff_band___wholesale_charge.3">#REF!</definedName>
    <definedName name="Switch___tax_cashflow_initial_balance">#REF!</definedName>
    <definedName name="Switch___Tax_liabilities___control___nominal">#REF!</definedName>
    <definedName name="Switch___Tax_loss_allowance___nominal">#REF!</definedName>
    <definedName name="Switch___Tax_rate">#REF!</definedName>
    <definedName name="Switch___Totex">#REF!</definedName>
    <definedName name="Switch___Trade_and_other_payables___Retail_other_payables">#REF!</definedName>
    <definedName name="Switch___Trade_and_other_payables___Retail_trade_payables">#REF!</definedName>
    <definedName name="Switch___Trade_and_other_payables___Wholesale_creditors___business_retail___nominal">#REF!</definedName>
    <definedName name="Switch___Trade_and_other_payables___Wholesale_creditors___residential_retail">#REF!</definedName>
    <definedName name="Switch___WACC">#REF!</definedName>
    <definedName name="Switch___Water_efficiency_funding">#REF!</definedName>
    <definedName name="Switch___Wholesale___Trade_creditor_days___control">#REF!</definedName>
    <definedName name="Switch___Wholesale_and_retail_line_item_split___actual_company_structure___Retained_profits___residential_retail">#REF!</definedName>
    <definedName name="Switch___Wholesale_and_retail_line_item_split___Capex_creditor___business_retail___nominal">#REF!</definedName>
    <definedName name="Switch___Wholesale_and_retail_line_item_split___capex_creditors___residential_retail___nominal">#REF!</definedName>
    <definedName name="Switch___Wholesale_DB_pension_cash_excess_over_charge___real___control">#REF!</definedName>
    <definedName name="Switch___Wholesale_fixed_asset_life__post_override____control">#REF!</definedName>
    <definedName name="SWTBPinputs">#REF!</definedName>
    <definedName name="SWTBPtrans">#REF!</definedName>
    <definedName name="SWTtransition">#REF!</definedName>
    <definedName name="SWW">#REF!</definedName>
    <definedName name="T_A_H">#REF!</definedName>
    <definedName name="T_A_M">#REF!</definedName>
    <definedName name="T_AW_H">#REF!</definedName>
    <definedName name="T_AW_M">#REF!</definedName>
    <definedName name="t_kg_conversion">#REF!</definedName>
    <definedName name="T_W">#REF!</definedName>
    <definedName name="T_W_M">#REF!</definedName>
    <definedName name="tab">#REF!</definedName>
    <definedName name="table">#REF!</definedName>
    <definedName name="TABLE0">#REF!</definedName>
    <definedName name="TABLE1">#REF!</definedName>
    <definedName name="TABLE10">#REF!</definedName>
    <definedName name="TABLE10A">#REF!</definedName>
    <definedName name="TABLE11">#REF!</definedName>
    <definedName name="TABLE12">#REF!</definedName>
    <definedName name="TABLE13">#REF!</definedName>
    <definedName name="TABLE14">#REF!</definedName>
    <definedName name="TABLE15">#REF!</definedName>
    <definedName name="TABLE16">#REF!</definedName>
    <definedName name="TABLE17">#REF!</definedName>
    <definedName name="TABLE18">#REF!</definedName>
    <definedName name="TABLE19">#REF!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#REF!</definedName>
    <definedName name="Table3.4" localSheetId="5" hidden="1">{"CHARGE",#N/A,FALSE,"401C11"}</definedName>
    <definedName name="Table3.4" localSheetId="6" hidden="1">{"CHARGE",#N/A,FALSE,"401C11"}</definedName>
    <definedName name="Table3.4" localSheetId="14" hidden="1">{"CHARGE",#N/A,FALSE,"401C11"}</definedName>
    <definedName name="Table3.4" localSheetId="13" hidden="1">{"CHARGE",#N/A,FALSE,"401C11"}</definedName>
    <definedName name="Table3.4" localSheetId="8" hidden="1">{"CHARGE",#N/A,FALSE,"401C11"}</definedName>
    <definedName name="Table3.4" localSheetId="15" hidden="1">{"CHARGE",#N/A,FALSE,"401C11"}</definedName>
    <definedName name="Table3.4" localSheetId="7" hidden="1">{"CHARGE",#N/A,FALSE,"401C11"}</definedName>
    <definedName name="Table3.4" localSheetId="4" hidden="1">{"CHARGE",#N/A,FALSE,"401C11"}</definedName>
    <definedName name="Table3.4" hidden="1">{"CHARGE",#N/A,FALSE,"401C11"}</definedName>
    <definedName name="TABLE30">#REF!</definedName>
    <definedName name="TABLE31">#REF!</definedName>
    <definedName name="TABLE32">#REF!</definedName>
    <definedName name="TABLE32A">#REF!</definedName>
    <definedName name="TABLE33">#REF!</definedName>
    <definedName name="TABLE34">#REF!</definedName>
    <definedName name="TABLE35">#REF!</definedName>
    <definedName name="TABLE35A">#REF!</definedName>
    <definedName name="TABLE35B">#REF!</definedName>
    <definedName name="TABLE36">#REF!</definedName>
    <definedName name="TABLE36A">#REF!</definedName>
    <definedName name="TABLE36B">#REF!</definedName>
    <definedName name="TABLE37">#REF!</definedName>
    <definedName name="TABLE38">#REF!</definedName>
    <definedName name="TABLE39">#REF!</definedName>
    <definedName name="TABLE4">#REF!</definedName>
    <definedName name="TABLE41">#REF!</definedName>
    <definedName name="TABLE41TOTALS">#REF!</definedName>
    <definedName name="TABLE5">#REF!</definedName>
    <definedName name="TABLE6">#REF!</definedName>
    <definedName name="TABLE7">#REF!</definedName>
    <definedName name="TABLE8">#REF!</definedName>
    <definedName name="TABLE9">#REF!</definedName>
    <definedName name="TABLEREF">#REF!</definedName>
    <definedName name="TABLEX">#REF!</definedName>
    <definedName name="TARGDATA">#REF!</definedName>
    <definedName name="Target_level_of_ILD___nominal.ADDN1">#REF!</definedName>
    <definedName name="Target_level_of_ILD___nominal.ADDN2">#REF!</definedName>
    <definedName name="Target_level_of_ILD___nominal.BR">#REF!</definedName>
    <definedName name="Target_level_of_ILD___nominal.WN">#REF!</definedName>
    <definedName name="Target_level_of_ILD___nominal.WR">#REF!</definedName>
    <definedName name="Target_level_of_ILD___nominal.WWN">#REF!</definedName>
    <definedName name="Tariff_Band___Business_retail_average_cost_per_customer_inc_DPC__Welsh_companies____nominal.1">#REF!</definedName>
    <definedName name="Tariff_Band___Business_retail_average_cost_per_customer_inc_DPC__Welsh_companies____nominal.2">#REF!</definedName>
    <definedName name="Tariff_Band___Business_retail_average_cost_per_customer_inc_DPC__Welsh_companies____nominal.3">#REF!</definedName>
    <definedName name="Tariff_Band___Business_retail_average_cost_per_customer_inc_DPC__Welsh_companies____real.1">#REF!</definedName>
    <definedName name="Tariff_Band___Business_retail_average_cost_per_customer_inc_DPC__Welsh_companies____real.2">#REF!</definedName>
    <definedName name="Tariff_Band___Business_retail_average_cost_per_customer_inc_DPC__Welsh_companies____real.3">#REF!</definedName>
    <definedName name="Tariff_Band___Retail_cost_per_customer___nominal.1">#REF!</definedName>
    <definedName name="Tariff_Band___Retail_cost_per_customer___nominal.2">#REF!</definedName>
    <definedName name="Tariff_Band___Retail_cost_per_customer___nominal.3">#REF!</definedName>
    <definedName name="Tariff_Band___Retail_cost_per_customer_inc_DPC___business_retail_revenue_adjustment___nominal.1">#REF!</definedName>
    <definedName name="Tariff_Band___Retail_cost_per_customer_inc_DPC___business_retail_revenue_adjustment___nominal.2">#REF!</definedName>
    <definedName name="Tariff_Band___Retail_cost_per_customer_inc_DPC___business_retail_revenue_adjustment___nominal.3">#REF!</definedName>
    <definedName name="Tariff_Band___Retail_cost_per_customer_inc_DPC___business_retail_revenue_adjustment___real.1">#REF!</definedName>
    <definedName name="Tariff_Band___Retail_cost_per_customer_inc_DPC___business_retail_revenue_adjustment___real.2">#REF!</definedName>
    <definedName name="Tariff_Band___Retail_cost_per_customer_inc_DPC___business_retail_revenue_adjustment___real.3">#REF!</definedName>
    <definedName name="Tariff_band___wholesale_charge___nominal.1">#REF!</definedName>
    <definedName name="Tariff_band___wholesale_charge___nominal.2">#REF!</definedName>
    <definedName name="Tariff_band___wholesale_charge___nominal.3">#REF!</definedName>
    <definedName name="Tariff_band___wholesale_charge_proportion.1">#REF!</definedName>
    <definedName name="Tariff_band___wholesale_charge_proportion.2">#REF!</definedName>
    <definedName name="Tariff_band___wholesale_charge_proportion.3">#REF!</definedName>
    <definedName name="Tax___real___ADDN1">#REF!</definedName>
    <definedName name="Tax___real___ADDN2">#REF!</definedName>
    <definedName name="Tax___real___BR">#REF!</definedName>
    <definedName name="Tax___real___WN">#REF!</definedName>
    <definedName name="Tax___real___WR">#REF!</definedName>
    <definedName name="Tax___real___WWN">#REF!</definedName>
    <definedName name="Tax_by_tariff_band_check">#REF!</definedName>
    <definedName name="Tax_by_tariff_band_check_calc">#REF!</definedName>
    <definedName name="Tax_by_tariff_band_check_overall">#REF!</definedName>
    <definedName name="Tax_cash_balance_for_post_financeability_revenue___nominal.ADDN1">#REF!</definedName>
    <definedName name="Tax_cash_balance_for_post_financeability_revenue___nominal.ADDN1.BEG">#REF!</definedName>
    <definedName name="Tax_cash_balance_for_post_financeability_revenue___nominal.ADDN2">#REF!</definedName>
    <definedName name="Tax_cash_balance_for_post_financeability_revenue___nominal.ADDN2.BEG">#REF!</definedName>
    <definedName name="Tax_cash_balance_for_post_financeability_revenue___nominal.BR">#REF!</definedName>
    <definedName name="Tax_cash_balance_for_post_financeability_revenue___nominal.BR.BEG">#REF!</definedName>
    <definedName name="Tax_cash_balance_for_post_financeability_revenue___nominal.WN">#REF!</definedName>
    <definedName name="Tax_cash_balance_for_post_financeability_revenue___nominal.WN.BEG">#REF!</definedName>
    <definedName name="Tax_cash_balance_for_post_financeability_revenue___nominal.WR">#REF!</definedName>
    <definedName name="Tax_cash_balance_for_post_financeability_revenue___nominal.WR.BEG">#REF!</definedName>
    <definedName name="Tax_cash_balance_for_post_financeability_revenue___nominal.WWN">#REF!</definedName>
    <definedName name="Tax_cash_balance_for_post_financeability_revenue___nominal.WWN.BEG">#REF!</definedName>
    <definedName name="tax_cashflow_balance___wholesale___nominal.ADDN1">#REF!</definedName>
    <definedName name="tax_cashflow_balance___wholesale___nominal.ADDN1.BEG">#REF!</definedName>
    <definedName name="tax_cashflow_balance___wholesale___nominal.ADDN2">#REF!</definedName>
    <definedName name="tax_cashflow_balance___wholesale___nominal.ADDN2.BEG">#REF!</definedName>
    <definedName name="tax_cashflow_balance___wholesale___nominal.BR">#REF!</definedName>
    <definedName name="tax_cashflow_balance___wholesale___nominal.BR.BEG">#REF!</definedName>
    <definedName name="tax_cashflow_balance___wholesale___nominal.WN">#REF!</definedName>
    <definedName name="tax_cashflow_balance___wholesale___nominal.WN.BEG">#REF!</definedName>
    <definedName name="tax_cashflow_balance___wholesale___nominal.WR">#REF!</definedName>
    <definedName name="tax_cashflow_balance___wholesale___nominal.WR.BEG">#REF!</definedName>
    <definedName name="tax_cashflow_balance___wholesale___nominal.WWN">#REF!</definedName>
    <definedName name="tax_cashflow_balance___wholesale___nominal.WWN.BEG">#REF!</definedName>
    <definedName name="Tax_creditor_balance___Business___nominal">#REF!</definedName>
    <definedName name="Tax_creditor_balance___Business___nominal.BEG">#REF!</definedName>
    <definedName name="Tax_creditor_balance___Residential___nominal">#REF!</definedName>
    <definedName name="Tax_creditor_balance___Residential___nominal.BEG">#REF!</definedName>
    <definedName name="Tax_creditor_balance___Retail___nominal">#REF!</definedName>
    <definedName name="Tax_due_prior_to_apportionment___nominal.ADDN1">#REF!</definedName>
    <definedName name="Tax_due_prior_to_apportionment___nominal.ADDN2">#REF!</definedName>
    <definedName name="Tax_due_prior_to_apportionment___nominal.BR">#REF!</definedName>
    <definedName name="Tax_due_prior_to_apportionment___nominal.WN">#REF!</definedName>
    <definedName name="Tax_due_prior_to_apportionment___nominal.WR">#REF!</definedName>
    <definedName name="Tax_due_prior_to_apportionment___nominal.WWN">#REF!</definedName>
    <definedName name="Tax_due_prior_to_apportionment___post_financeability___nominal.ADDN1">#REF!</definedName>
    <definedName name="Tax_due_prior_to_apportionment___post_financeability___nominal.ADDN2">#REF!</definedName>
    <definedName name="Tax_due_prior_to_apportionment___post_financeability___nominal.BR">#REF!</definedName>
    <definedName name="Tax_due_prior_to_apportionment___post_financeability___nominal.WN">#REF!</definedName>
    <definedName name="Tax_due_prior_to_apportionment___post_financeability___nominal.WR">#REF!</definedName>
    <definedName name="Tax_due_prior_to_apportionment___post_financeability___nominal.WWN">#REF!</definedName>
    <definedName name="Tax_interest___control___nominal.ADDN1">#REF!</definedName>
    <definedName name="Tax_interest___control___nominal.ADDN2">#REF!</definedName>
    <definedName name="Tax_interest___control___nominal.BR">#REF!</definedName>
    <definedName name="Tax_interest___control___nominal.WN">#REF!</definedName>
    <definedName name="Tax_interest___control___nominal.WR">#REF!</definedName>
    <definedName name="Tax_interest___control___nominal.WWN">#REF!</definedName>
    <definedName name="Tax_loss_balance___control___nominal.ADDN1">#REF!</definedName>
    <definedName name="Tax_loss_balance___control___nominal.ADDN1.BEG">#REF!</definedName>
    <definedName name="Tax_loss_balance___control___nominal.ADDN2">#REF!</definedName>
    <definedName name="Tax_loss_balance___control___nominal.ADDN2.BEG">#REF!</definedName>
    <definedName name="Tax_loss_balance___control___nominal.BR">#REF!</definedName>
    <definedName name="Tax_loss_balance___control___nominal.BR.BEG">#REF!</definedName>
    <definedName name="Tax_loss_balance___control___nominal.WN">#REF!</definedName>
    <definedName name="Tax_loss_balance___control___nominal.WN.BEG">#REF!</definedName>
    <definedName name="Tax_loss_balance___control___nominal.WR">#REF!</definedName>
    <definedName name="Tax_loss_balance___control___nominal.WR.BEG">#REF!</definedName>
    <definedName name="Tax_loss_balance___control___nominal.WWN">#REF!</definedName>
    <definedName name="Tax_loss_balance___control___nominal.WWN.BEG">#REF!</definedName>
    <definedName name="Tax_loss_balance___post_financeability___wholesale___nominal.ADDN1">#REF!</definedName>
    <definedName name="Tax_loss_balance___post_financeability___wholesale___nominal.ADDN1.BEG">#REF!</definedName>
    <definedName name="Tax_loss_balance___post_financeability___wholesale___nominal.ADDN2">#REF!</definedName>
    <definedName name="Tax_loss_balance___post_financeability___wholesale___nominal.ADDN2.BEG">#REF!</definedName>
    <definedName name="Tax_loss_balance___post_financeability___wholesale___nominal.BR">#REF!</definedName>
    <definedName name="Tax_loss_balance___post_financeability___wholesale___nominal.BR.BEG">#REF!</definedName>
    <definedName name="Tax_loss_balance___post_financeability___wholesale___nominal.WN">#REF!</definedName>
    <definedName name="Tax_loss_balance___post_financeability___wholesale___nominal.WN.BEG">#REF!</definedName>
    <definedName name="Tax_loss_balance___post_financeability___wholesale___nominal.WR">#REF!</definedName>
    <definedName name="Tax_loss_balance___post_financeability___wholesale___nominal.WR.BEG">#REF!</definedName>
    <definedName name="Tax_loss_balance___post_financeability___wholesale___nominal.WWN">#REF!</definedName>
    <definedName name="Tax_loss_balance___post_financeability___wholesale___nominal.WWN.BEG">#REF!</definedName>
    <definedName name="Tax_loss_balance___post_financeability___wholesale_total___nominal">#REF!</definedName>
    <definedName name="Tax_loss_balance___wholesale_total___nominal">#REF!</definedName>
    <definedName name="Tax_loss_in_year___control___nominal.ADDN1">#REF!</definedName>
    <definedName name="Tax_loss_in_year___control___nominal.ADDN2">#REF!</definedName>
    <definedName name="Tax_loss_in_year___control___nominal.BR">#REF!</definedName>
    <definedName name="Tax_loss_in_year___control___nominal.WN">#REF!</definedName>
    <definedName name="Tax_loss_in_year___control___nominal.WR">#REF!</definedName>
    <definedName name="Tax_loss_in_year___control___nominal.WWN">#REF!</definedName>
    <definedName name="Tax_loss_in_year___post_financeability___wholesale___nominal.ADDN1">#REF!</definedName>
    <definedName name="Tax_loss_in_year___post_financeability___wholesale___nominal.ADDN2">#REF!</definedName>
    <definedName name="Tax_loss_in_year___post_financeability___wholesale___nominal.BR">#REF!</definedName>
    <definedName name="Tax_loss_in_year___post_financeability___wholesale___nominal.WN">#REF!</definedName>
    <definedName name="Tax_loss_in_year___post_financeability___wholesale___nominal.WR">#REF!</definedName>
    <definedName name="Tax_loss_in_year___post_financeability___wholesale___nominal.WWN">#REF!</definedName>
    <definedName name="Tax_loss_in_year___wholesale___nominal">#REF!</definedName>
    <definedName name="Tax_loss_in_year___wholesale___nominal_POS">#REF!</definedName>
    <definedName name="Tax_loss_in_year___wholesale___post_financeability___nominal">#REF!</definedName>
    <definedName name="Tax_loss_in_year___wholesale___post_financeability___nominal_POS">#REF!</definedName>
    <definedName name="Tax_loss_in_year___wholesale_total___nominal">#REF!</definedName>
    <definedName name="Tax_loss_in_year___wholesale_total___post_financeability___nominal">#REF!</definedName>
    <definedName name="Tax_loss_in_year_after_apportioned_profits___post_financeability___wholesale___nominal.ADDN1">#REF!</definedName>
    <definedName name="Tax_loss_in_year_after_apportioned_profits___post_financeability___wholesale___nominal.ADDN2">#REF!</definedName>
    <definedName name="Tax_loss_in_year_after_apportioned_profits___post_financeability___wholesale___nominal.BR">#REF!</definedName>
    <definedName name="Tax_loss_in_year_after_apportioned_profits___post_financeability___wholesale___nominal.WN">#REF!</definedName>
    <definedName name="Tax_loss_in_year_after_apportioned_profits___post_financeability___wholesale___nominal.WR">#REF!</definedName>
    <definedName name="Tax_loss_in_year_after_apportioned_profits___post_financeability___wholesale___nominal.WWN">#REF!</definedName>
    <definedName name="Tax_loss_in_year_after_apportioned_profits___wholesale___nominal.ADDN1">#REF!</definedName>
    <definedName name="Tax_loss_in_year_after_apportioned_profits___wholesale___nominal.ADDN2">#REF!</definedName>
    <definedName name="Tax_loss_in_year_after_apportioned_profits___wholesale___nominal.BR">#REF!</definedName>
    <definedName name="Tax_loss_in_year_after_apportioned_profits___wholesale___nominal.WN">#REF!</definedName>
    <definedName name="Tax_loss_in_year_after_apportioned_profits___wholesale___nominal.WR">#REF!</definedName>
    <definedName name="Tax_loss_in_year_after_apportioned_profits___wholesale___nominal.WWN">#REF!</definedName>
    <definedName name="Tax_loss_utilisation___wholesale___nominal">#REF!</definedName>
    <definedName name="Tax_loss_utilisation___wholesale___post_financeability___nominal">#REF!</definedName>
    <definedName name="Tax_losses_available_for_utilisation____post_financeability___nominal.ADDN1">#REF!</definedName>
    <definedName name="Tax_losses_available_for_utilisation____post_financeability___nominal.ADDN2">#REF!</definedName>
    <definedName name="Tax_losses_available_for_utilisation____post_financeability___nominal.BR">#REF!</definedName>
    <definedName name="Tax_losses_available_for_utilisation____post_financeability___nominal.WN">#REF!</definedName>
    <definedName name="Tax_losses_available_for_utilisation____post_financeability___nominal.WR">#REF!</definedName>
    <definedName name="Tax_losses_available_for_utilisation____post_financeability___nominal.WWN">#REF!</definedName>
    <definedName name="Tax_losses_available_for_utilisation___nominal.ADDN1">#REF!</definedName>
    <definedName name="Tax_losses_available_for_utilisation___nominal.ADDN2">#REF!</definedName>
    <definedName name="Tax_losses_available_for_utilisation___nominal.BR">#REF!</definedName>
    <definedName name="Tax_losses_available_for_utilisation___nominal.WN">#REF!</definedName>
    <definedName name="Tax_losses_available_for_utilisation___nominal.WR">#REF!</definedName>
    <definedName name="Tax_losses_available_for_utilisation___nominal.WWN">#REF!</definedName>
    <definedName name="Tax_on_retail_post_financeability_adjustments___nominal">#REF!</definedName>
    <definedName name="Tax_paid___Appointee___nominal">#REF!</definedName>
    <definedName name="Tax_paid___Appointee___nominal.NEG">#REF!</definedName>
    <definedName name="Tax_paid___control___nominal.ADDN1">#REF!</definedName>
    <definedName name="Tax_paid___control___nominal.ADDN1.NEG">#REF!</definedName>
    <definedName name="Tax_paid___control___nominal.ADDN2">#REF!</definedName>
    <definedName name="Tax_paid___control___nominal.ADDN2.NEG">#REF!</definedName>
    <definedName name="Tax_paid___control___nominal.BR">#REF!</definedName>
    <definedName name="Tax_paid___control___nominal.BR.NEG">#REF!</definedName>
    <definedName name="Tax_paid___control___nominal.WN">#REF!</definedName>
    <definedName name="Tax_paid___control___nominal.WN.NEG">#REF!</definedName>
    <definedName name="Tax_paid___control___nominal.WR">#REF!</definedName>
    <definedName name="Tax_paid___control___nominal.WR.NEG">#REF!</definedName>
    <definedName name="Tax_paid___control___nominal.WWN">#REF!</definedName>
    <definedName name="Tax_paid___control___nominal.WWN.NEG">#REF!</definedName>
    <definedName name="Tax_paid___control___real.ADDN1">#REF!</definedName>
    <definedName name="Tax_paid___control___real.ADDN2">#REF!</definedName>
    <definedName name="Tax_paid___control___real.BR">#REF!</definedName>
    <definedName name="Tax_paid___control___real.WN">#REF!</definedName>
    <definedName name="Tax_paid___control___real.WR">#REF!</definedName>
    <definedName name="Tax_paid___control___real.WWN">#REF!</definedName>
    <definedName name="Tax_paid___post_financeability___control___nominal.ADDN1">#REF!</definedName>
    <definedName name="Tax_paid___post_financeability___control___nominal.ADDN2">#REF!</definedName>
    <definedName name="Tax_paid___post_financeability___control___nominal.BR">#REF!</definedName>
    <definedName name="Tax_paid___post_financeability___control___nominal.WN">#REF!</definedName>
    <definedName name="Tax_paid___post_financeability___control___nominal.WR">#REF!</definedName>
    <definedName name="Tax_paid___post_financeability___control___nominal.WWN">#REF!</definedName>
    <definedName name="Tax_paid___post_financeability___control___real.ADDN1">#REF!</definedName>
    <definedName name="Tax_paid___post_financeability___control___real.ADDN2">#REF!</definedName>
    <definedName name="Tax_paid___post_financeability___control___real.BR">#REF!</definedName>
    <definedName name="Tax_paid___post_financeability___control___real.WN">#REF!</definedName>
    <definedName name="Tax_paid___post_financeability___control___real.WR">#REF!</definedName>
    <definedName name="Tax_paid___post_financeability___control___real.WWN">#REF!</definedName>
    <definedName name="Tax_paid___Retail___nominal">#REF!</definedName>
    <definedName name="Tax_paid___Retail___nominal.NEG">#REF!</definedName>
    <definedName name="Tax_paid___Wholesale___nominal">#REF!</definedName>
    <definedName name="Tax_paid___Wholesale___nominal.NEG">#REF!</definedName>
    <definedName name="Tax_paid__control.ADDN1">#REF!</definedName>
    <definedName name="Tax_paid__control.ADDN1.NEG">#REF!</definedName>
    <definedName name="Tax_paid__control.ADDN2">#REF!</definedName>
    <definedName name="Tax_paid__control.ADDN2.NEG">#REF!</definedName>
    <definedName name="Tax_paid__control.BR">#REF!</definedName>
    <definedName name="Tax_paid__control.BR.NEG">#REF!</definedName>
    <definedName name="Tax_paid__control.WN">#REF!</definedName>
    <definedName name="Tax_paid__control.WN.NEG">#REF!</definedName>
    <definedName name="Tax_paid__control.WR">#REF!</definedName>
    <definedName name="Tax_paid__control.WR.NEG">#REF!</definedName>
    <definedName name="Tax_paid__control.WWN">#REF!</definedName>
    <definedName name="Tax_paid__control.WWN.NEG">#REF!</definedName>
    <definedName name="Tax_profit_in_year___wholesale___nominal">#REF!</definedName>
    <definedName name="Tax_profit_in_year___wholesale___post_financeability___nominal">#REF!</definedName>
    <definedName name="Tax_revenue_associated_with_post_financeability___nominal.ADDN1">#REF!</definedName>
    <definedName name="Tax_revenue_associated_with_post_financeability___nominal.ADDN2">#REF!</definedName>
    <definedName name="Tax_revenue_associated_with_post_financeability___nominal.BR">#REF!</definedName>
    <definedName name="Tax_revenue_associated_with_post_financeability___nominal.WN">#REF!</definedName>
    <definedName name="Tax_revenue_associated_with_post_financeability___nominal.WR">#REF!</definedName>
    <definedName name="Tax_revenue_associated_with_post_financeability___nominal.WWN">#REF!</definedName>
    <definedName name="Tax_revenue_associated_with_post_financeability___wholesale___nominal">#REF!</definedName>
    <definedName name="Taxable_profit___loss____control___nominal.ADDN1">#REF!</definedName>
    <definedName name="Taxable_profit___loss____control___nominal.ADDN2">#REF!</definedName>
    <definedName name="Taxable_profit___loss____control___nominal.BR">#REF!</definedName>
    <definedName name="Taxable_profit___loss____control___nominal.WN">#REF!</definedName>
    <definedName name="Taxable_profit___loss____control___nominal.WR">#REF!</definedName>
    <definedName name="Taxable_profit___loss____control___nominal.WWN">#REF!</definedName>
    <definedName name="Taxable_profit___loss____nominal">#REF!</definedName>
    <definedName name="Taxable_profit___loss____post_financeability___control___nominal.ADDN1">#REF!</definedName>
    <definedName name="Taxable_profit___loss____post_financeability___control___nominal.ADDN2">#REF!</definedName>
    <definedName name="Taxable_profit___loss____post_financeability___control___nominal.BR">#REF!</definedName>
    <definedName name="Taxable_profit___loss____post_financeability___control___nominal.WN">#REF!</definedName>
    <definedName name="Taxable_profit___loss____post_financeability___control___nominal.WR">#REF!</definedName>
    <definedName name="Taxable_profit___loss____post_financeability___control___nominal.WWN">#REF!</definedName>
    <definedName name="Taxable_profit___loss____post_financeability___nominal">#REF!</definedName>
    <definedName name="Taxable_profit___loss____Wholesale___nominal">#REF!</definedName>
    <definedName name="Taxable_profit___loss____Wholesale___post_financeability___nominal">#REF!</definedName>
    <definedName name="Taxable_profit__loss____nominal.ADDN1">#REF!</definedName>
    <definedName name="Taxable_profit__loss____nominal.ADDN2">#REF!</definedName>
    <definedName name="Taxable_profit__loss____nominal.BR">#REF!</definedName>
    <definedName name="Taxable_profit__loss____nominal.WN">#REF!</definedName>
    <definedName name="Taxable_profit__loss____nominal.WR">#REF!</definedName>
    <definedName name="Taxable_profit__loss____nominal.WWN">#REF!</definedName>
    <definedName name="Taxable_profit__loss____post_financeability___nominal.ADDN1">#REF!</definedName>
    <definedName name="Taxable_profit__loss____post_financeability___nominal.ADDN2">#REF!</definedName>
    <definedName name="Taxable_profit__loss____post_financeability___nominal.BR">#REF!</definedName>
    <definedName name="Taxable_profit__loss____post_financeability___nominal.WN">#REF!</definedName>
    <definedName name="Taxable_profit__loss____post_financeability___nominal.WR">#REF!</definedName>
    <definedName name="Taxable_profit__loss____post_financeability___nominal.WWN">#REF!</definedName>
    <definedName name="Taxable_profit_after_offset_of_taxable_losses___wholesale___nominal">#REF!</definedName>
    <definedName name="Taxable_profit_after_offset_of_taxable_losses___wholesale___post_financeability___nominal">#REF!</definedName>
    <definedName name="TAXHP4">#REF!</definedName>
    <definedName name="tbl_Exportdata_17A">#REF!</definedName>
    <definedName name="tbl_Exportdata_17B">#REF!</definedName>
    <definedName name="TC">#REF!</definedName>
    <definedName name="ten_thousand">#REF!</definedName>
    <definedName name="Test23" localSheetId="5" hidden="1">{"NET",#N/A,FALSE,"401C11"}</definedName>
    <definedName name="Test23" localSheetId="6" hidden="1">{"NET",#N/A,FALSE,"401C11"}</definedName>
    <definedName name="Test23" localSheetId="14" hidden="1">{"NET",#N/A,FALSE,"401C11"}</definedName>
    <definedName name="Test23" localSheetId="13" hidden="1">{"NET",#N/A,FALSE,"401C11"}</definedName>
    <definedName name="Test23" localSheetId="8" hidden="1">{"NET",#N/A,FALSE,"401C11"}</definedName>
    <definedName name="Test23" localSheetId="15" hidden="1">{"NET",#N/A,FALSE,"401C11"}</definedName>
    <definedName name="Test23" localSheetId="7" hidden="1">{"NET",#N/A,FALSE,"401C11"}</definedName>
    <definedName name="Test23" localSheetId="4" hidden="1">{"NET",#N/A,FALSE,"401C11"}</definedName>
    <definedName name="Test23" hidden="1">{"NET",#N/A,FALSE,"401C11"}</definedName>
    <definedName name="TheList">#REF!</definedName>
    <definedName name="TheListHeader">#REF!</definedName>
    <definedName name="TheListRower">#REF!</definedName>
    <definedName name="Third_party___principal_service_revenues___nominal.ADDN1">#REF!</definedName>
    <definedName name="Third_party___principal_service_revenues___nominal.ADDN2">#REF!</definedName>
    <definedName name="Third_party___principal_service_revenues___nominal.BR">#REF!</definedName>
    <definedName name="Third_party___principal_service_revenues___nominal.WN">#REF!</definedName>
    <definedName name="Third_party___principal_service_revenues___nominal.WR">#REF!</definedName>
    <definedName name="Third_party___principal_service_revenues___nominal.WWN">#REF!</definedName>
    <definedName name="Third_party_and_principal_service_revenues___nominal.ADDN1">#REF!</definedName>
    <definedName name="Third_party_and_principal_service_revenues___nominal.ADDN2">#REF!</definedName>
    <definedName name="Third_party_and_principal_service_revenues___nominal.BR">#REF!</definedName>
    <definedName name="Third_party_and_principal_service_revenues___nominal.WN">#REF!</definedName>
    <definedName name="Third_party_and_principal_service_revenues___nominal.WR">#REF!</definedName>
    <definedName name="Third_party_and_principal_service_revenues___nominal.WWN">#REF!</definedName>
    <definedName name="Third_party_and_principal_service_revenues___real.ADDN1">#REF!</definedName>
    <definedName name="Third_party_and_principal_service_revenues___real.ADDN2">#REF!</definedName>
    <definedName name="Third_party_and_principal_service_revenues___real.BR">#REF!</definedName>
    <definedName name="Third_party_and_principal_service_revenues___real.WN">#REF!</definedName>
    <definedName name="Third_party_and_principal_service_revenues___real.WR">#REF!</definedName>
    <definedName name="Third_party_and_principal_service_revenues___real.WWN">#REF!</definedName>
    <definedName name="Third_party_and_principal_service_revenues___real___ADDN1">#REF!</definedName>
    <definedName name="Third_party_and_principal_service_revenues___real___ADDN2">#REF!</definedName>
    <definedName name="Third_party_and_principal_service_revenues___real___BR">#REF!</definedName>
    <definedName name="Third_party_and_principal_service_revenues___real___WN">#REF!</definedName>
    <definedName name="Third_party_and_principal_service_revenues___real___WR">#REF!</definedName>
    <definedName name="Third_party_and_principal_service_revenues___real___WWN">#REF!</definedName>
    <definedName name="thousand">#REF!</definedName>
    <definedName name="Thousands">#REF!</definedName>
    <definedName name="Thousands_in_a_million">#REF!</definedName>
    <definedName name="Threshold" localSheetId="5">#REF!</definedName>
    <definedName name="Threshold">#REF!</definedName>
    <definedName name="tideway">#REF!</definedName>
    <definedName name="tidewayCAT">#REF!</definedName>
    <definedName name="tidewaySUMMARY">#REF!</definedName>
    <definedName name="tidewayTO">#REF!</definedName>
    <definedName name="time" localSheetId="5">#REF!</definedName>
    <definedName name="time">#REF!</definedName>
    <definedName name="Timeline_label">#REF!</definedName>
    <definedName name="TimeRow">#REF!</definedName>
    <definedName name="TITLES">#REF!</definedName>
    <definedName name="TMSapr">#REF!</definedName>
    <definedName name="TMSBPinputs">#REF!</definedName>
    <definedName name="TMSBPtrans">#REF!</definedName>
    <definedName name="TMStransition">#REF!</definedName>
    <definedName name="TOCFirstLine">#REF!</definedName>
    <definedName name="TOCobxActive_inputs">#REF!</definedName>
    <definedName name="TOCobxActive_inputs.Bioresources">#REF!</definedName>
    <definedName name="TOCobxActive_inputs.Business_retail">#REF!</definedName>
    <definedName name="TOCobxActive_inputs.Business_retail.Advance_receipts">#REF!</definedName>
    <definedName name="TOCobxActive_inputs.Business_retail.Charges">#REF!</definedName>
    <definedName name="TOCobxActive_inputs.Business_retail.Debt">#REF!</definedName>
    <definedName name="TOCobxActive_inputs.Business_retail.Dividends">#REF!</definedName>
    <definedName name="TOCobxActive_inputs.Business_retail.Opening_balances">#REF!</definedName>
    <definedName name="TOCobxActive_inputs.Business_retail.Other">#REF!</definedName>
    <definedName name="TOCobxActive_inputs.Business_retail.Tariff_band">#REF!</definedName>
    <definedName name="TOCobxActive_inputs.Business_retail.Working_capital">#REF!</definedName>
    <definedName name="TOCobxActive_inputs.Debt">#REF!</definedName>
    <definedName name="TOCobxActive_inputs.Debt.Cash">#REF!</definedName>
    <definedName name="TOCobxActive_inputs.Debt.Fixed_rate_debt">#REF!</definedName>
    <definedName name="TOCobxActive_inputs.Debt.Floating_rate_debt">#REF!</definedName>
    <definedName name="TOCobxActive_inputs.Debt.Index_linked_debt">#REF!</definedName>
    <definedName name="TOCobxActive_inputs.DPC">#REF!</definedName>
    <definedName name="TOCobxActive_inputs.Equity">#REF!</definedName>
    <definedName name="TOCobxActive_inputs.Equity.Assets">#REF!</definedName>
    <definedName name="TOCobxActive_inputs.Equity.Balance_sheet_movements">#REF!</definedName>
    <definedName name="TOCobxActive_inputs.Equity.Equity">#REF!</definedName>
    <definedName name="TOCobxActive_inputs.Equity.Equity.Dividends">#REF!</definedName>
    <definedName name="TOCobxActive_inputs.Indexation">#REF!</definedName>
    <definedName name="TOCobxActive_inputs.Indexation.CPI_H_">#REF!</definedName>
    <definedName name="TOCobxActive_inputs.Indexation.CPI_H__2022_23">#REF!</definedName>
    <definedName name="TOCobxActive_inputs.Opening_balances">#REF!</definedName>
    <definedName name="TOCobxActive_inputs.Other_active">#REF!</definedName>
    <definedName name="TOCobxActive_inputs.Other_revenue_adjustments">#REF!</definedName>
    <definedName name="TOCobxActive_inputs.Other_revenue_adjustments.Non_price_control_income">#REF!</definedName>
    <definedName name="TOCobxActive_inputs.Other_revenue_adjustments.Other_adjustments">#REF!</definedName>
    <definedName name="TOCobxActive_inputs.Other_revenue_adjustments.Other_revenue">#REF!</definedName>
    <definedName name="TOCobxActive_inputs.PAYG_and_run_off">#REF!</definedName>
    <definedName name="TOCobxActive_inputs.PAYG_and_run_off.PAYG">#REF!</definedName>
    <definedName name="TOCobxActive_inputs.PAYG_and_run_off.Run_off_rates">#REF!</definedName>
    <definedName name="TOCobxActive_inputs.Pensions">#REF!</definedName>
    <definedName name="TOCobxActive_inputs.Post_financeability">#REF!</definedName>
    <definedName name="TOCobxActive_inputs.RCV">#REF!</definedName>
    <definedName name="TOCobxActive_inputs.RCV.RCV_opening_balances">#REF!</definedName>
    <definedName name="TOCobxActive_inputs.Reprofiling">#REF!</definedName>
    <definedName name="TOCobxActive_inputs.Residential_retail">#REF!</definedName>
    <definedName name="TOCobxActive_inputs.Residential_retail.Cost_to_serve">#REF!</definedName>
    <definedName name="TOCobxActive_inputs.Residential_retail.Expenditure">#REF!</definedName>
    <definedName name="TOCobxActive_inputs.Residential_retail.HH_advance_receipts">#REF!</definedName>
    <definedName name="TOCobxActive_inputs.Residential_retail.Households_connected">#REF!</definedName>
    <definedName name="TOCobxActive_inputs.Residential_retail.Households_connected.Alternative_area_bill__SBB_only_">#REF!</definedName>
    <definedName name="TOCobxActive_inputs.Residential_retail.Measured_income_acrrual">#REF!</definedName>
    <definedName name="TOCobxActive_inputs.Residential_retail.Opening_balance">#REF!</definedName>
    <definedName name="TOCobxActive_inputs.Residential_retail.Other">#REF!</definedName>
    <definedName name="TOCobxActive_inputs.Residential_retail.Working_capital">#REF!</definedName>
    <definedName name="TOCobxActive_inputs.Tax">#REF!</definedName>
    <definedName name="TOCobxActive_inputs.Tax.Capital_allowances">#REF!</definedName>
    <definedName name="TOCobxActive_inputs.Totex">#REF!</definedName>
    <definedName name="TOCobxActive_inputs.Totex.Capex">#REF!</definedName>
    <definedName name="TOCobxActive_inputs.Totex.Grants_and_contributions">#REF!</definedName>
    <definedName name="TOCobxActive_inputs.Totex.Opex">#REF!</definedName>
    <definedName name="TOCobxActive_inputs.Wholesale_WACC">#REF!</definedName>
    <definedName name="TOCobxActive_inputs.Working_capital">#REF!</definedName>
    <definedName name="TOCobxActive_inputs.Working_capital.Creditor_days">#REF!</definedName>
    <definedName name="TOCobxActive_inputs.Working_capital.Creditor_days.HH_trade_debtors">#REF!</definedName>
    <definedName name="TOCobxActive_inputs.Working_capital.Trade_receivables">#REF!</definedName>
    <definedName name="TOCobxAppointee_FS_calcs">#REF!</definedName>
    <definedName name="TOCobxAppointee_FS_calcs.FS_calcs">#REF!</definedName>
    <definedName name="TOCobxAppointee_FS_calcs.Loans">#REF!</definedName>
    <definedName name="TOCobxAppointee_FS_calcs.P_L">#REF!</definedName>
    <definedName name="TOCobxAppointee_FS_calcs.P_L._EBIT_LESS_CURRENT_TAX_CHARGE__BUILDING_BLOCKS_METHOD__">#REF!</definedName>
    <definedName name="TOCobxAppointee_FS_calcs.RCV">#REF!</definedName>
    <definedName name="TOCobxAppointee_FS_calcs.Retained_cash">#REF!</definedName>
    <definedName name="TOCobxAppointee_FS_calcs.Retained_earnings">#REF!</definedName>
    <definedName name="TOCobxAppointee_FS_calcs.Revenue_and_income">#REF!</definedName>
    <definedName name="TOCobxAppointee_FS_calcs.Shares_and_dividends">#REF!</definedName>
    <definedName name="TOCobxAppointee_FS_calcs.Tax">#REF!</definedName>
    <definedName name="TOCobxAppointee_FS_calcs.Tax.Movement_in_deferred_tax_provision___check">#REF!</definedName>
    <definedName name="TOCobxBill_Module">#REF!</definedName>
    <definedName name="TOCobxBill_Module.All_households">#REF!</definedName>
    <definedName name="TOCobxBill_Module.Allowed_revenue_per_customer">#REF!</definedName>
    <definedName name="TOCobxBill_Module.Allowed_revenue_per_customer.Joint_service">#REF!</definedName>
    <definedName name="TOCobxBill_Module.Allowed_revenue_per_customer.Single_service">#REF!</definedName>
    <definedName name="TOCobxBill_Module.Average_bills">#REF!</definedName>
    <definedName name="TOCobxBill_Module.Average_bills.Addn_average_bill">#REF!</definedName>
    <definedName name="TOCobxBill_Module.Average_bills.Addn_average_bill.Alternative_area_bill_calculation__SBB_only__">#REF!</definedName>
    <definedName name="TOCobxBill_Module.Average_bills.WaSC_average_bill">#REF!</definedName>
    <definedName name="TOCobxBill_Module.Average_bills.WoC_average_bill">#REF!</definedName>
    <definedName name="TOCobxBill_Module.Dual_Service">#REF!</definedName>
    <definedName name="TOCobxBill_Module.Factors_for_bill_adjustment">#REF!</definedName>
    <definedName name="TOCobxBill_Module.Retail_Income">#REF!</definedName>
    <definedName name="TOCobxBill_Module.Single_Service">#REF!</definedName>
    <definedName name="TOCobxFinancial_indicators">#REF!</definedName>
    <definedName name="TOCobxFinancial_indicators.Ratios_by_wholesale_control">#REF!</definedName>
    <definedName name="TOCobxFinancial_indicators.Ratios_for_Appointee">#REF!</definedName>
    <definedName name="TOCobxFixed_Assets">#REF!</definedName>
    <definedName name="TOCobxFixed_Assets.Fixed_assets">#REF!</definedName>
    <definedName name="TOCobxFixed_Assets.Fixed_assets.Depreciation">#REF!</definedName>
    <definedName name="TOCobxHeadroom_check">#REF!</definedName>
    <definedName name="TOCobxHeadroom_check.Business_net_margin_tariff">#REF!</definedName>
    <definedName name="TOCobxHeadroom_check.Headroom_check_business">#REF!</definedName>
    <definedName name="TOCobxHeadroom_check.Headroom_check_residential">#REF!</definedName>
    <definedName name="TOCobxHeadroom_check.Net_margin_by_tariff_band_check">#REF!</definedName>
    <definedName name="TOCobxHeadroom_check.Tax_by_tariff_band_check">#REF!</definedName>
    <definedName name="TOCobxHeadroom_check.Working_capital_by_tariff_band_check">#REF!</definedName>
    <definedName name="TOCobxIndexation">#REF!</definedName>
    <definedName name="TOCobxIndexation.CPIH_Index_Calculations">#REF!</definedName>
    <definedName name="TOCobxIndexation.CPIH_Monthly_Index">#REF!</definedName>
    <definedName name="TOCobxIndexation.Indexation_of_indexed_linked_debt">#REF!</definedName>
    <definedName name="TOCobxInputs">#REF!</definedName>
    <definedName name="TOCobxInputs.Company_inputs">#REF!</definedName>
    <definedName name="TOCobxInputs.Company_inputs.Bio_resources">#REF!</definedName>
    <definedName name="TOCobxInputs.Company_inputs.Business_retail">#REF!</definedName>
    <definedName name="TOCobxInputs.Company_inputs.Business_retail.Advance_receipts">#REF!</definedName>
    <definedName name="TOCobxInputs.Company_inputs.Business_retail.Charges">#REF!</definedName>
    <definedName name="TOCobxInputs.Company_inputs.Business_retail.Debt">#REF!</definedName>
    <definedName name="TOCobxInputs.Company_inputs.Business_retail.Dividends">#REF!</definedName>
    <definedName name="TOCobxInputs.Company_inputs.Business_retail.Opening_balances">#REF!</definedName>
    <definedName name="TOCobxInputs.Company_inputs.Business_retail.Other">#REF!</definedName>
    <definedName name="TOCobxInputs.Company_inputs.Business_retail.Tariff_Band">#REF!</definedName>
    <definedName name="TOCobxInputs.Company_inputs.Business_retail.Working_capital">#REF!</definedName>
    <definedName name="TOCobxInputs.Company_inputs.Debt">#REF!</definedName>
    <definedName name="TOCobxInputs.Company_inputs.Debt.Cash">#REF!</definedName>
    <definedName name="TOCobxInputs.Company_inputs.Debt.Fixed_rate_debt">#REF!</definedName>
    <definedName name="TOCobxInputs.Company_inputs.Debt.Floating_rate_debt">#REF!</definedName>
    <definedName name="TOCobxInputs.Company_inputs.Debt.Index_linked_debt">#REF!</definedName>
    <definedName name="TOCobxInputs.Company_inputs.DPC">#REF!</definedName>
    <definedName name="TOCobxInputs.Company_inputs.Equity">#REF!</definedName>
    <definedName name="TOCobxInputs.Company_inputs.Equity.Assets">#REF!</definedName>
    <definedName name="TOCobxInputs.Company_inputs.Equity.Balance_sheet_movements">#REF!</definedName>
    <definedName name="TOCobxInputs.Company_inputs.Equity.Equity">#REF!</definedName>
    <definedName name="TOCobxInputs.Company_inputs.Equity.Equity.Dividends">#REF!</definedName>
    <definedName name="TOCobxInputs.Company_inputs.Indexation">#REF!</definedName>
    <definedName name="TOCobxInputs.Company_inputs.Indexation.CPI_H_">#REF!</definedName>
    <definedName name="TOCobxInputs.Company_inputs.Indexation.CPI_H__2022_23">#REF!</definedName>
    <definedName name="TOCobxInputs.Company_inputs.Opening_balances">#REF!</definedName>
    <definedName name="TOCobxInputs.Company_inputs.Other_revenue_adjustments">#REF!</definedName>
    <definedName name="TOCobxInputs.Company_inputs.Other_revenue_adjustments.Non_price_control_income">#REF!</definedName>
    <definedName name="TOCobxInputs.Company_inputs.Other_revenue_adjustments.Other_adjustments">#REF!</definedName>
    <definedName name="TOCobxInputs.Company_inputs.Other_revenue_adjustments.Other_income">#REF!</definedName>
    <definedName name="TOCobxInputs.Company_inputs.PAYG_and_run_off">#REF!</definedName>
    <definedName name="TOCobxInputs.Company_inputs.PAYG_and_run_off.PAYG">#REF!</definedName>
    <definedName name="TOCobxInputs.Company_inputs.PAYG_and_run_off.Run_off">#REF!</definedName>
    <definedName name="TOCobxInputs.Company_inputs.Pensions">#REF!</definedName>
    <definedName name="TOCobxInputs.Company_inputs.Post_financeability">#REF!</definedName>
    <definedName name="TOCobxInputs.Company_inputs.RCV">#REF!</definedName>
    <definedName name="TOCobxInputs.Company_inputs.RCV.RCV_opening_balances">#REF!</definedName>
    <definedName name="TOCobxInputs.Company_inputs.Reprofiling">#REF!</definedName>
    <definedName name="TOCobxInputs.Company_inputs.Residential_retail">#REF!</definedName>
    <definedName name="TOCobxInputs.Company_inputs.Residential_retail.Cost_to_serve">#REF!</definedName>
    <definedName name="TOCobxInputs.Company_inputs.Residential_retail.Expenditure">#REF!</definedName>
    <definedName name="TOCobxInputs.Company_inputs.Residential_retail.HH_Advance_receipts">#REF!</definedName>
    <definedName name="TOCobxInputs.Company_inputs.Residential_retail.HH_connected">#REF!</definedName>
    <definedName name="TOCobxInputs.Company_inputs.Residential_retail.Measured_income_accrual">#REF!</definedName>
    <definedName name="TOCobxInputs.Company_inputs.Residential_retail.Opening_balances">#REF!</definedName>
    <definedName name="TOCobxInputs.Company_inputs.Residential_retail.Other">#REF!</definedName>
    <definedName name="TOCobxInputs.Company_inputs.Residential_retail.Working_capital">#REF!</definedName>
    <definedName name="TOCobxInputs.Company_inputs.Tax">#REF!</definedName>
    <definedName name="TOCobxInputs.Company_inputs.Tax.Capital_allowances">#REF!</definedName>
    <definedName name="TOCobxInputs.Company_inputs.Totex">#REF!</definedName>
    <definedName name="TOCobxInputs.Company_inputs.Totex.Capex">#REF!</definedName>
    <definedName name="TOCobxInputs.Company_inputs.Totex.Grants_and_contributions">#REF!</definedName>
    <definedName name="TOCobxInputs.Company_inputs.Totex.Opex">#REF!</definedName>
    <definedName name="TOCobxInputs.Company_inputs.Wholesale_WACC">#REF!</definedName>
    <definedName name="TOCobxInputs.Company_inputs.Working_capital">#REF!</definedName>
    <definedName name="TOCobxInputs.Company_inputs.Working_capital.Creditor_days">#REF!</definedName>
    <definedName name="TOCobxInputs.Company_inputs.Working_capital.Creditor_days.HH_Trade_Debtors">#REF!</definedName>
    <definedName name="TOCobxInputs.Company_inputs.Working_capital.Trade_Receivables">#REF!</definedName>
    <definedName name="TOCobxInputs.Model_Constants">#REF!</definedName>
    <definedName name="TOCobxInputs.Ofwat_inputs">#REF!</definedName>
    <definedName name="TOCobxInputs.Ofwat_inputs.Bio_resources">#REF!</definedName>
    <definedName name="TOCobxInputs.Ofwat_inputs.Business_Retail">#REF!</definedName>
    <definedName name="TOCobxInputs.Ofwat_inputs.Business_Retail.Advance_receipts">#REF!</definedName>
    <definedName name="TOCobxInputs.Ofwat_inputs.Business_Retail.Charges">#REF!</definedName>
    <definedName name="TOCobxInputs.Ofwat_inputs.Business_Retail.Debt">#REF!</definedName>
    <definedName name="TOCobxInputs.Ofwat_inputs.Business_Retail.Dividends">#REF!</definedName>
    <definedName name="TOCobxInputs.Ofwat_inputs.Business_Retail.Opening_balances">#REF!</definedName>
    <definedName name="TOCobxInputs.Ofwat_inputs.Business_Retail.Other">#REF!</definedName>
    <definedName name="TOCobxInputs.Ofwat_inputs.Business_Retail.Tariff_Band">#REF!</definedName>
    <definedName name="TOCobxInputs.Ofwat_inputs.Business_Retail.Working_capital">#REF!</definedName>
    <definedName name="TOCobxInputs.Ofwat_inputs.Debt">#REF!</definedName>
    <definedName name="TOCobxInputs.Ofwat_inputs.Debt.Cash">#REF!</definedName>
    <definedName name="TOCobxInputs.Ofwat_inputs.Debt.Fixed_rate_debt">#REF!</definedName>
    <definedName name="TOCobxInputs.Ofwat_inputs.Debt.Floating_rate_debt">#REF!</definedName>
    <definedName name="TOCobxInputs.Ofwat_inputs.Debt.Index_linked_debt">#REF!</definedName>
    <definedName name="TOCobxInputs.Ofwat_inputs.DPC">#REF!</definedName>
    <definedName name="TOCobxInputs.Ofwat_inputs.Equity">#REF!</definedName>
    <definedName name="TOCobxInputs.Ofwat_inputs.Equity.Assets">#REF!</definedName>
    <definedName name="TOCobxInputs.Ofwat_inputs.Equity.Balance_sheet_movements">#REF!</definedName>
    <definedName name="TOCobxInputs.Ofwat_inputs.Equity.Equity">#REF!</definedName>
    <definedName name="TOCobxInputs.Ofwat_inputs.Equity.Equity.Dividends">#REF!</definedName>
    <definedName name="TOCobxInputs.Ofwat_inputs.Indexation">#REF!</definedName>
    <definedName name="TOCobxInputs.Ofwat_inputs.Indexation.CPI_H_">#REF!</definedName>
    <definedName name="TOCobxInputs.Ofwat_inputs.Indexation.CPI_H__2022_23">#REF!</definedName>
    <definedName name="TOCobxInputs.Ofwat_inputs.Opening_balances">#REF!</definedName>
    <definedName name="TOCobxInputs.Ofwat_inputs.Other_revenue_adjustments">#REF!</definedName>
    <definedName name="TOCobxInputs.Ofwat_inputs.Other_revenue_adjustments.Non_price_control_income">#REF!</definedName>
    <definedName name="TOCobxInputs.Ofwat_inputs.Other_revenue_adjustments.Other_adjustments">#REF!</definedName>
    <definedName name="TOCobxInputs.Ofwat_inputs.Other_revenue_adjustments.Other_income">#REF!</definedName>
    <definedName name="TOCobxInputs.Ofwat_inputs.PAYG_and_run_off">#REF!</definedName>
    <definedName name="TOCobxInputs.Ofwat_inputs.PAYG_and_run_off.PAYG">#REF!</definedName>
    <definedName name="TOCobxInputs.Ofwat_inputs.PAYG_and_run_off.Run_off">#REF!</definedName>
    <definedName name="TOCobxInputs.Ofwat_inputs.Pensions">#REF!</definedName>
    <definedName name="TOCobxInputs.Ofwat_inputs.Post_financeability">#REF!</definedName>
    <definedName name="TOCobxInputs.Ofwat_inputs.RCV">#REF!</definedName>
    <definedName name="TOCobxInputs.Ofwat_inputs.RCV.RCV_opening_balances">#REF!</definedName>
    <definedName name="TOCobxInputs.Ofwat_inputs.Reprofiling">#REF!</definedName>
    <definedName name="TOCobxInputs.Ofwat_inputs.Residential_retail">#REF!</definedName>
    <definedName name="TOCobxInputs.Ofwat_inputs.Residential_retail.Cost_to_serve">#REF!</definedName>
    <definedName name="TOCobxInputs.Ofwat_inputs.Residential_retail.Expenditure">#REF!</definedName>
    <definedName name="TOCobxInputs.Ofwat_inputs.Residential_retail.HH_advance_receipts">#REF!</definedName>
    <definedName name="TOCobxInputs.Ofwat_inputs.Residential_retail.HH_connected">#REF!</definedName>
    <definedName name="TOCobxInputs.Ofwat_inputs.Residential_retail.Measured_income_accrual">#REF!</definedName>
    <definedName name="TOCobxInputs.Ofwat_inputs.Residential_retail.Opening_balances">#REF!</definedName>
    <definedName name="TOCobxInputs.Ofwat_inputs.Residential_retail.Other">#REF!</definedName>
    <definedName name="TOCobxInputs.Ofwat_inputs.Residential_retail.Working_capital">#REF!</definedName>
    <definedName name="TOCobxInputs.Ofwat_inputs.Tax">#REF!</definedName>
    <definedName name="TOCobxInputs.Ofwat_inputs.Tax.Capital_allowances">#REF!</definedName>
    <definedName name="TOCobxInputs.Ofwat_inputs.Totex">#REF!</definedName>
    <definedName name="TOCobxInputs.Ofwat_inputs.Totex.Capex">#REF!</definedName>
    <definedName name="TOCobxInputs.Ofwat_inputs.Totex.Grants_and_contributions">#REF!</definedName>
    <definedName name="TOCobxInputs.Ofwat_inputs.Totex.Opex">#REF!</definedName>
    <definedName name="TOCobxInputs.Ofwat_inputs.Wholesale_WACC">#REF!</definedName>
    <definedName name="TOCobxInputs.Ofwat_inputs.Working_capital">#REF!</definedName>
    <definedName name="TOCobxInputs.Ofwat_inputs.Working_capital.Creditor_days">#REF!</definedName>
    <definedName name="TOCobxInputs.Ofwat_inputs.Working_capital.Creditor_days.HH_trade_debtors">#REF!</definedName>
    <definedName name="TOCobxInputs.Ofwat_inputs.Working_capital.Trade_receivables">#REF!</definedName>
    <definedName name="TOCobxInputs.Override_inputs">#REF!</definedName>
    <definedName name="TOCobxInputs.Override_inputs.Bio_resources">#REF!</definedName>
    <definedName name="TOCobxInputs.Override_inputs.Business_retail">#REF!</definedName>
    <definedName name="TOCobxInputs.Override_inputs.Business_retail.Advanced_receipts">#REF!</definedName>
    <definedName name="TOCobxInputs.Override_inputs.Business_retail.Charges">#REF!</definedName>
    <definedName name="TOCobxInputs.Override_inputs.Business_retail.Debt">#REF!</definedName>
    <definedName name="TOCobxInputs.Override_inputs.Business_retail.Dividends">#REF!</definedName>
    <definedName name="TOCobxInputs.Override_inputs.Business_retail.Opening_balances">#REF!</definedName>
    <definedName name="TOCobxInputs.Override_inputs.Business_retail.Other">#REF!</definedName>
    <definedName name="TOCobxInputs.Override_inputs.Business_retail.Tariff_Band">#REF!</definedName>
    <definedName name="TOCobxInputs.Override_inputs.Business_retail.Working_capital">#REF!</definedName>
    <definedName name="TOCobxInputs.Override_inputs.Debt">#REF!</definedName>
    <definedName name="TOCobxInputs.Override_inputs.Debt.Cash">#REF!</definedName>
    <definedName name="TOCobxInputs.Override_inputs.Debt.Fixed_rate_debt">#REF!</definedName>
    <definedName name="TOCobxInputs.Override_inputs.Debt.Floating_rate_debt">#REF!</definedName>
    <definedName name="TOCobxInputs.Override_inputs.Debt.Index_linked_debt">#REF!</definedName>
    <definedName name="TOCobxInputs.Override_inputs.DPC">#REF!</definedName>
    <definedName name="TOCobxInputs.Override_inputs.Equity">#REF!</definedName>
    <definedName name="TOCobxInputs.Override_inputs.Equity.Assets">#REF!</definedName>
    <definedName name="TOCobxInputs.Override_inputs.Equity.Balance_sheet_movements">#REF!</definedName>
    <definedName name="TOCobxInputs.Override_inputs.Equity.Equity">#REF!</definedName>
    <definedName name="TOCobxInputs.Override_inputs.Equity.Equity.Dividends">#REF!</definedName>
    <definedName name="TOCobxInputs.Override_inputs.Indexation">#REF!</definedName>
    <definedName name="TOCobxInputs.Override_inputs.Indexation.CPI_H_">#REF!</definedName>
    <definedName name="TOCobxInputs.Override_inputs.Indexation.CPI_H__2022_23">#REF!</definedName>
    <definedName name="TOCobxInputs.Override_inputs.Opening_balances">#REF!</definedName>
    <definedName name="TOCobxInputs.Override_inputs.Other_revenue_adjustments">#REF!</definedName>
    <definedName name="TOCobxInputs.Override_inputs.Other_revenue_adjustments.Non_price_control_income">#REF!</definedName>
    <definedName name="TOCobxInputs.Override_inputs.Other_revenue_adjustments.Other_adjustments">#REF!</definedName>
    <definedName name="TOCobxInputs.Override_inputs.Other_revenue_adjustments.Other_income">#REF!</definedName>
    <definedName name="TOCobxInputs.Override_inputs.PAYG_and_run_off">#REF!</definedName>
    <definedName name="TOCobxInputs.Override_inputs.PAYG_and_run_off.PAYG">#REF!</definedName>
    <definedName name="TOCobxInputs.Override_inputs.PAYG_and_run_off.Run_off_rates">#REF!</definedName>
    <definedName name="TOCobxInputs.Override_inputs.Pensions">#REF!</definedName>
    <definedName name="TOCobxInputs.Override_inputs.Post_financeability">#REF!</definedName>
    <definedName name="TOCobxInputs.Override_inputs.RCV">#REF!</definedName>
    <definedName name="TOCobxInputs.Override_inputs.RCV.RCV_opening_balances">#REF!</definedName>
    <definedName name="TOCobxInputs.Override_inputs.Reprofiling">#REF!</definedName>
    <definedName name="TOCobxInputs.Override_inputs.Residentail_retail">#REF!</definedName>
    <definedName name="TOCobxInputs.Override_inputs.Residentail_retail.Cost_to_serve">#REF!</definedName>
    <definedName name="TOCobxInputs.Override_inputs.Residentail_retail.Expenditure">#REF!</definedName>
    <definedName name="TOCobxInputs.Override_inputs.Residentail_retail.HH_advanced_receipts">#REF!</definedName>
    <definedName name="TOCobxInputs.Override_inputs.Residentail_retail.HH_connected">#REF!</definedName>
    <definedName name="TOCobxInputs.Override_inputs.Residentail_retail.Measured_income_accrual">#REF!</definedName>
    <definedName name="TOCobxInputs.Override_inputs.Residentail_retail.Opening_balances">#REF!</definedName>
    <definedName name="TOCobxInputs.Override_inputs.Residentail_retail.Other">#REF!</definedName>
    <definedName name="TOCobxInputs.Override_inputs.Residentail_retail.Working_capital">#REF!</definedName>
    <definedName name="TOCobxInputs.Override_inputs.Tax">#REF!</definedName>
    <definedName name="TOCobxInputs.Override_inputs.Tax.Capital_allowances">#REF!</definedName>
    <definedName name="TOCobxInputs.Override_inputs.Totex">#REF!</definedName>
    <definedName name="TOCobxInputs.Override_inputs.Totex.Capex">#REF!</definedName>
    <definedName name="TOCobxInputs.Override_inputs.Totex.Grants_and_contributions">#REF!</definedName>
    <definedName name="TOCobxInputs.Override_inputs.Totex.Opex">#REF!</definedName>
    <definedName name="TOCobxInputs.Override_inputs.Wholesale_WACC">#REF!</definedName>
    <definedName name="TOCobxInputs.Override_inputs.Working_capital">#REF!</definedName>
    <definedName name="TOCobxInputs.Override_inputs.Working_capital.Creditor_Days">#REF!</definedName>
    <definedName name="TOCobxInputs.Override_inputs.Working_capital.Creditor_Days.HH_trade_debtors">#REF!</definedName>
    <definedName name="TOCobxInputs.Override_inputs.Working_capital.Trade_receivables">#REF!</definedName>
    <definedName name="TOCobxInputs.Switches">#REF!</definedName>
    <definedName name="TOCobxInputs.Switches.Business_retail">#REF!</definedName>
    <definedName name="TOCobxInputs.Switches.Business_retail.Tariff_band">#REF!</definedName>
    <definedName name="TOCobxInputs.Switches.Debt">#REF!</definedName>
    <definedName name="TOCobxInputs.Switches.Grants_and_contributions">#REF!</definedName>
    <definedName name="TOCobxInputs.Switches.Key_switches">#REF!</definedName>
    <definedName name="TOCobxInputs.Switches.Key_switches.Post_financeability">#REF!</definedName>
    <definedName name="TOCobxInputs.Switches.Other">#REF!</definedName>
    <definedName name="TOCobxInputs.Switches.Other.Dividends">#REF!</definedName>
    <definedName name="TOCobxInputs.Switches.Other.Equity">#REF!</definedName>
    <definedName name="TOCobxInputs.Switches.Other.Fixed_assets">#REF!</definedName>
    <definedName name="TOCobxInputs.Switches.Other.Opening_balances">#REF!</definedName>
    <definedName name="TOCobxInputs.Switches.Other.Pensions">#REF!</definedName>
    <definedName name="TOCobxInputs.Switches.Residential_retail">#REF!</definedName>
    <definedName name="TOCobxInputs.Switches.Setup_switches">#REF!</definedName>
    <definedName name="TOCobxInputs.Switches.Tax">#REF!</definedName>
    <definedName name="TOCobxInputs.Switches.Tax.Capital_allowances">#REF!</definedName>
    <definedName name="TOCobxInputs.Switches.Working_capital">#REF!</definedName>
    <definedName name="TOCobxInputs.Time">#REF!</definedName>
    <definedName name="TOCobxInterest_on_tax_and_dividends">#REF!</definedName>
    <definedName name="TOCobxInterest_on_tax_and_dividends.Interest_on_tax_and_dividends">#REF!</definedName>
    <definedName name="TOCobxModel_Checks_and_Alerts">#REF!</definedName>
    <definedName name="TOCobxModel_Checks_and_Alerts.Model_Alerts">#REF!</definedName>
    <definedName name="TOCobxModel_Checks_and_Alerts.Model_Checks">#REF!</definedName>
    <definedName name="TOCobxModel_Checks_and_Alerts.Model_Checks.Appointee_Balances_checks">#REF!</definedName>
    <definedName name="TOCobxModel_Checks_and_Alerts.Model_Checks.Financial_Statement_checks">#REF!</definedName>
    <definedName name="TOCobxModel_Checks_and_Alerts.Model_Checks.Financial_Statement_checks.BS">#REF!</definedName>
    <definedName name="TOCobxModel_Checks_and_Alerts.Model_Checks.Financial_Statement_checks.CF">#REF!</definedName>
    <definedName name="TOCobxModel_Checks_and_Alerts.Model_Checks.Financial_Statement_checks.PL">#REF!</definedName>
    <definedName name="TOCobxOther_revenue">#REF!</definedName>
    <definedName name="TOCobxOther_revenue.Operating_income">#REF!</definedName>
    <definedName name="TOCobxOther_revenue.Pensions">#REF!</definedName>
    <definedName name="TOCobxOther_revenue.Third_party_and_other">#REF!</definedName>
    <definedName name="TOCobxPAYG_Calc">#REF!</definedName>
    <definedName name="TOCobxPAYG_Calc.PAYG">#REF!</definedName>
    <definedName name="TOCobxPAYG_Calc.Weighted_PAYG_rate">#REF!</definedName>
    <definedName name="TOCobxPost_financeability_adjustment">#REF!</definedName>
    <definedName name="TOCobxPost_financeability_adjustment.Innovation_funding">#REF!</definedName>
    <definedName name="TOCobxPost_financeability_adjustment.Post_financeability">#REF!</definedName>
    <definedName name="TOCobxPost_financeability_adjustment.Post_financeability_adjustments_eligible_for_tax_uplift">#REF!</definedName>
    <definedName name="TOCobxPost_financeability_adjustment.Post_financeability_adjustments_not_eligble_for_tax_uplift">#REF!</definedName>
    <definedName name="TOCobxPre_Post_impacts_">#REF!</definedName>
    <definedName name="TOCobxPre_Post_impacts_.Financial_ratio_adjustments">#REF!</definedName>
    <definedName name="TOCobxPre_Post_impacts_.Financial_ratio_adjustments.Post_financeability_metrics">#REF!</definedName>
    <definedName name="TOCobxPre_Post_impacts_.Retail_revenue_impacts">#REF!</definedName>
    <definedName name="TOCobxPre_Post_impacts_.Retail_revenue_impacts.Retail_Business">#REF!</definedName>
    <definedName name="TOCobxPre_Post_impacts_.Wholesale">#REF!</definedName>
    <definedName name="TOCobxPRE_wholesale_revenues">#REF!</definedName>
    <definedName name="TOCobxPRE_wholesale_revenues.Allowed_Revenues">#REF!</definedName>
    <definedName name="TOCobxPRE_wholesale_revenues.Reprofiled_revenues">#REF!</definedName>
    <definedName name="TOCobxPRE_wholesale_revenues.Revenue_requirement">#REF!</definedName>
    <definedName name="TOCobxRCV">#REF!</definedName>
    <definedName name="TOCobxRCV.RCV_balances">#REF!</definedName>
    <definedName name="TOCobxRCV.RCV_balances.2020_25_RCV">#REF!</definedName>
    <definedName name="TOCobxRCV.RCV_balances.2020_25_RCV.2020_25_RCV_Average">#REF!</definedName>
    <definedName name="TOCobxRCV.RCV_balances.Post_2025_RCV">#REF!</definedName>
    <definedName name="TOCobxRCV.RCV_balances.Post_2025_RCV.Post_2025_RCV_Average">#REF!</definedName>
    <definedName name="TOCobxRCV.RCV_balances.Pre_2020_RCV">#REF!</definedName>
    <definedName name="TOCobxRCV.RCV_balances.Pre_2020_RCV.Pre_2020_RCV_Average">#REF!</definedName>
    <definedName name="TOCobxRCV.RCV_balances.Totals">#REF!</definedName>
    <definedName name="TOCobxRCV.RCV_balances.Totals.RCV_balance">#REF!</definedName>
    <definedName name="TOCobxRCV.RCV_balances.Totals.RCV_growth">#REF!</definedName>
    <definedName name="TOCobxRCV.RCV_balances.Totals.RCV_Run_off">#REF!</definedName>
    <definedName name="TOCobxRCV.RCV_balances.Totals.Return_on_Capital">#REF!</definedName>
    <definedName name="TOCobxRCV.RCV_checks">#REF!</definedName>
    <definedName name="TOCobxRCV.RCV_checks.2020_25_RCV_check">#REF!</definedName>
    <definedName name="TOCobxRCV.RCV_checks.Post_2025_RCV_check">#REF!</definedName>
    <definedName name="TOCobxRCV.RCV_checks.Pre_2020_RCV_check">#REF!</definedName>
    <definedName name="TOCobxRCV.WACC">#REF!</definedName>
    <definedName name="TOCobxRCV.Weighted_RCV_run_off_rate">#REF!</definedName>
    <definedName name="TOCobxReport_lookups">#REF!</definedName>
    <definedName name="TOCobxReport_lookups.Allowed_revenue_per_customer">#REF!</definedName>
    <definedName name="TOCobxReport_lookups.Allowed_revenues">#REF!</definedName>
    <definedName name="TOCobxReport_lookups.Average_bills">#REF!</definedName>
    <definedName name="TOCobxReport_lookups.Checks">#REF!</definedName>
    <definedName name="TOCobxReport_lookups.RCV_Balances">#REF!</definedName>
    <definedName name="TOCobxReport_lookups.Wholesale">#REF!</definedName>
    <definedName name="TOCobxReport_lookups.Wholesale_allowed_revenue_breakdown___real">#REF!</definedName>
    <definedName name="TOCobxReport_lookups.Wholesale_allowed_revenue_breakdown___real.ADDN1">#REF!</definedName>
    <definedName name="TOCobxReport_lookups.Wholesale_allowed_revenue_breakdown___real.ADDN2">#REF!</definedName>
    <definedName name="TOCobxReport_lookups.Wholesale_allowed_revenue_breakdown___real.BR">#REF!</definedName>
    <definedName name="TOCobxReport_lookups.Wholesale_allowed_revenue_breakdown___real.WN">#REF!</definedName>
    <definedName name="TOCobxReport_lookups.Wholesale_allowed_revenue_breakdown___real.WR">#REF!</definedName>
    <definedName name="TOCobxReport_lookups.Wholesale_allowed_revenue_breakdown___real.WWN">#REF!</definedName>
    <definedName name="TOCobxReprofiling">#REF!</definedName>
    <definedName name="TOCobxReprofiling.Impact_of_reprofiling">#REF!</definedName>
    <definedName name="TOCobxReprofiling.NPV">#REF!</definedName>
    <definedName name="TOCobxRetail_Business">#REF!</definedName>
    <definedName name="TOCobxRetail_Business.Advanced_receipts">#REF!</definedName>
    <definedName name="TOCobxRetail_Business.Advanced_receipts.Advance_receipts_target_balance">#REF!</definedName>
    <definedName name="TOCobxRetail_Business.Advanced_receipts.Movement">#REF!</definedName>
    <definedName name="TOCobxRetail_Business.Capex">#REF!</definedName>
    <definedName name="TOCobxRetail_Business.Capex.Capex_creditor">#REF!</definedName>
    <definedName name="TOCobxRetail_Business.Capex.Fixed_Asset_balance">#REF!</definedName>
    <definedName name="TOCobxRetail_Business.Creditors">#REF!</definedName>
    <definedName name="TOCobxRetail_Business.Creditors.Business_wholesale_creditors">#REF!</definedName>
    <definedName name="TOCobxRetail_Business.Creditors.Retail_trade_and_other_payables">#REF!</definedName>
    <definedName name="TOCobxRetail_Business.Debtors">#REF!</definedName>
    <definedName name="TOCobxRetail_Business.Dividends">#REF!</definedName>
    <definedName name="TOCobxRetail_Business.Measured_income_accruals">#REF!</definedName>
    <definedName name="TOCobxRetail_Business.Opex">#REF!</definedName>
    <definedName name="TOCobxRetail_Business.Pensions">#REF!</definedName>
    <definedName name="TOCobxRetail_Business.Retained_cash">#REF!</definedName>
    <definedName name="TOCobxRetail_Business.Retained_earnings">#REF!</definedName>
    <definedName name="TOCobxRetail_Business.Revenue">#REF!</definedName>
    <definedName name="TOCobxRetail_Business.Revenue.Allowed_revenue_by_band">#REF!</definedName>
    <definedName name="TOCobxRetail_Business.Revenue.Apportioned_wholesale_charge">#REF!</definedName>
    <definedName name="TOCobxRetail_Business.Revenue.Business_retail_revenue">#REF!</definedName>
    <definedName name="TOCobxRetail_Business.Revenue.Total_business_costs_by_tariff">#REF!</definedName>
    <definedName name="TOCobxRetail_Business.Revenue.Value_of_retail_business_margi">#REF!</definedName>
    <definedName name="TOCobxRetail_Business.Revenue.Wholesale_charges_by_band">#REF!</definedName>
    <definedName name="TOCobxRetail_Business.Tariff">#REF!</definedName>
    <definedName name="TOCobxRetail_Business.Tariff.Allowed_revenue">#REF!</definedName>
    <definedName name="TOCobxRetail_Business.Tax">#REF!</definedName>
    <definedName name="TOCobxRetail_FS_calcs">#REF!</definedName>
    <definedName name="TOCobxRetail_FS_calcs.Balance_Sheet">#REF!</definedName>
    <definedName name="TOCobxRetail_FS_calcs.Cashflow">#REF!</definedName>
    <definedName name="TOCobxRetail_FS_calcs.Profit___Loss">#REF!</definedName>
    <definedName name="TOCobxRetail_Residential">#REF!</definedName>
    <definedName name="TOCobxRetail_Residential._Dividends">#REF!</definedName>
    <definedName name="TOCobxRetail_Residential._Tax">#REF!</definedName>
    <definedName name="TOCobxRetail_Residential.Advanced_Receipts">#REF!</definedName>
    <definedName name="TOCobxRetail_Residential.Advanced_Receipts.Advanced_receipts_movement">#REF!</definedName>
    <definedName name="TOCobxRetail_Residential.Advanced_Receipts.Advanced_receipts_target_balan">#REF!</definedName>
    <definedName name="TOCobxRetail_Residential.Advanced_Receipts.Advanced_receipts_target_balan.Advance_receipts_lag_factor">#REF!</definedName>
    <definedName name="TOCobxRetail_Residential.Advanced_Receipts.Advanced_receipts_target_balan.Total_retail_service_revenue">#REF!</definedName>
    <definedName name="TOCobxRetail_Residential.Advanced_Receipts.Measured_balance___Res">#REF!</definedName>
    <definedName name="TOCobxRetail_Residential.Advanced_Receipts.Unmeasured_balance___Res">#REF!</definedName>
    <definedName name="TOCobxRetail_Residential.Calculations_for_Bill_Module">#REF!</definedName>
    <definedName name="TOCobxRetail_Residential.Calculations_for_Bill_Module.Cost_to_serve">#REF!</definedName>
    <definedName name="TOCobxRetail_Residential.Calculations_for_Bill_Module.Cost_to_serve.Allowance_per_customer">#REF!</definedName>
    <definedName name="TOCobxRetail_Residential.Calculations_for_Bill_Module.Cost_to_serve.Allowance_per_customer.Allowance_per_customer_after_post_financeability_adjustments">#REF!</definedName>
    <definedName name="TOCobxRetail_Residential.Calculations_for_Bill_Module.Cost_to_serve.Allowance_per_customer.Allowance_per_customer_after_post_financeability_adjustments.Nominal">#REF!</definedName>
    <definedName name="TOCobxRetail_Residential.Calculations_for_Bill_Module.Cost_to_serve.Allowance_per_customer.Allowance_per_customer_after_post_financeability_adjustments.Real">#REF!</definedName>
    <definedName name="TOCobxRetail_Residential.Calculations_for_Bill_Module.Cost_to_serve.Allowance_per_customer.Allowance_per_customer_before_post_financeability_adjustments">#REF!</definedName>
    <definedName name="TOCobxRetail_Residential.Calculations_for_Bill_Module.Cost_to_serve.Allowance_per_customer.Allowance_per_customer_before_post_financeability_adjustments.Nominal">#REF!</definedName>
    <definedName name="TOCobxRetail_Residential.Calculations_for_Bill_Module.Cost_to_serve.Allowance_per_customer.Allowance_per_customer_before_post_financeability_adjustments.Real">#REF!</definedName>
    <definedName name="TOCobxRetail_Residential.Calculations_for_Bill_Module.Cost_to_serve.Measured_sewerage">#REF!</definedName>
    <definedName name="TOCobxRetail_Residential.Calculations_for_Bill_Module.Cost_to_serve.Measured_water">#REF!</definedName>
    <definedName name="TOCobxRetail_Residential.Calculations_for_Bill_Module.Cost_to_serve.Unmeasured_sewerage">#REF!</definedName>
    <definedName name="TOCobxRetail_Residential.Calculations_for_Bill_Module.Cost_to_serve.Unmeasured_water">#REF!</definedName>
    <definedName name="TOCobxRetail_Residential.CAPEX">#REF!</definedName>
    <definedName name="TOCobxRetail_Residential.CAPEX.Capex_creditor">#REF!</definedName>
    <definedName name="TOCobxRetail_Residential.CAPEX.Capex_creditor.Capex_creditor_balance___Res">#REF!</definedName>
    <definedName name="TOCobxRetail_Residential.CAPEX.Capex_creditor.Capex_creditor_days_target_bal">#REF!</definedName>
    <definedName name="TOCobxRetail_Residential.CAPEX.Capex_creditor.Movement_in_capex_creditor_Res">#REF!</definedName>
    <definedName name="TOCobxRetail_Residential.CAPEX.Capital_Expenditure">#REF!</definedName>
    <definedName name="TOCobxRetail_Residential.CAPEX.Fixed_Asset_Balance___Res">#REF!</definedName>
    <definedName name="TOCobxRetail_Residential.Dual_service">#REF!</definedName>
    <definedName name="TOCobxRetail_Residential.Measured_Income_Accruals">#REF!</definedName>
    <definedName name="TOCobxRetail_Residential.Measured_Income_Accruals.Income_accrual_target_balance">#REF!</definedName>
    <definedName name="TOCobxRetail_Residential.Measured_Income_Accruals.Meas_income_accrual_bal___Res">#REF!</definedName>
    <definedName name="TOCobxRetail_Residential.Measured_Income_Accruals.Movement_in_mes_income_accrual">#REF!</definedName>
    <definedName name="TOCobxRetail_Residential.Opex">#REF!</definedName>
    <definedName name="TOCobxRetail_Residential.Opex.Res_total_costs__excl._Dep_">#REF!</definedName>
    <definedName name="TOCobxRetail_Residential.Opex.Retail_Service_Opex">#REF!</definedName>
    <definedName name="TOCobxRetail_Residential.Opex.Wholesale_charge">#REF!</definedName>
    <definedName name="TOCobxRetail_Residential.Other">#REF!</definedName>
    <definedName name="TOCobxRetail_Residential.Pensions">#REF!</definedName>
    <definedName name="TOCobxRetail_Residential.Residential_retail_revenue_check">#REF!</definedName>
    <definedName name="TOCobxRetail_Residential.Residential_retail_service_revenue_checks">#REF!</definedName>
    <definedName name="TOCobxRetail_Residential.Residential_retail_service_revenue_checks.Post_financeability">#REF!</definedName>
    <definedName name="TOCobxRetail_Residential.Residential_retail_service_revenue_checks.Pre_financeability">#REF!</definedName>
    <definedName name="TOCobxRetail_Residential.Retail_apportionment">#REF!</definedName>
    <definedName name="TOCobxRetail_Residential.Retained_cash">#REF!</definedName>
    <definedName name="TOCobxRetail_Residential.Revenue">#REF!</definedName>
    <definedName name="TOCobxRetail_Residential.Trade_Creditor">#REF!</definedName>
    <definedName name="TOCobxRetail_Residential.Trade_Creditor.Res._wholesale_creditors">#REF!</definedName>
    <definedName name="TOCobxRetail_Residential.Trade_Creditor.Res._wholesale_creditors.Creditor_target_balance">#REF!</definedName>
    <definedName name="TOCobxRetail_Residential.Trade_Creditor.Res._wholesale_creditors.Movement_in_wholesale_creditor">#REF!</definedName>
    <definedName name="TOCobxRetail_Residential.Trade_Creditor.Res._wholesale_creditors.Wholesale_creditor_balance_Res">#REF!</definedName>
    <definedName name="TOCobxRetail_Residential.Trade_Creditor.Retail_Trade_and_Other_Payable">#REF!</definedName>
    <definedName name="TOCobxRetail_Residential.Trade_Creditor.Retail_Trade_and_Other_Payable.Creditor_balance___Residential">#REF!</definedName>
    <definedName name="TOCobxRetail_Residential.Trade_Creditor.Retail_Trade_and_Other_Payable.Movement_Cred_balance___Res">#REF!</definedName>
    <definedName name="TOCobxRetail_Residential.Trade_Creditor.Retail_Trade_and_Other_Payable.Movement_in_trade_and_others">#REF!</definedName>
    <definedName name="TOCobxRetail_Residential.Trade_Creditor.Retail_Trade_and_Other_Payable.Retail_trade___Other_Payables">#REF!</definedName>
    <definedName name="TOCobxRetail_Residential.Trade_Creditor.Retail_Trade_and_Other_Payable.Trade_and_other_cred_balance">#REF!</definedName>
    <definedName name="TOCobxRetail_Residential.Trade_Creditor.Retail_Trade_and_Other_Payable.Trade_and_other_in._balance">#REF!</definedName>
    <definedName name="TOCobxRetail_Residential.Trade_Receivables">#REF!</definedName>
    <definedName name="TOCobxRetail_Residential.Trade_Receivables.Debtor_balance___Residential">#REF!</definedName>
    <definedName name="TOCobxRetail_Residential.Trade_Receivables.Movement_in_trade_debtor">#REF!</definedName>
    <definedName name="TOCobxRetail_Residential.Trade_Receivables.Res._weighted_avg_debtor_days">#REF!</definedName>
    <definedName name="TOCobxRetail_Residential.Trade_Receivables.Trade_debtors_b_f">#REF!</definedName>
    <definedName name="TOCobxRORE">#REF!</definedName>
    <definedName name="TOCobxRORE.Base_regulated_equity">#REF!</definedName>
    <definedName name="TOCobxRORE.Base_Return___m_">#REF!</definedName>
    <definedName name="TOCobxRORE.Base_RoRE">#REF!</definedName>
    <definedName name="TOCobxSummary_calcs">#REF!</definedName>
    <definedName name="TOCobxSummary_calcs._Wholesale_calcs">#REF!</definedName>
    <definedName name="TOCobxSummary_calcs.Allowed_revenue___increase">#REF!</definedName>
    <definedName name="TOCobxSummary_calcs.Allowed_revenues">#REF!</definedName>
    <definedName name="TOCobxSummary_calcs.Allowed_revenues.Bioresources">#REF!</definedName>
    <definedName name="TOCobxSummary_calcs.Annual_percentage_increased__deflated_using_Nov_Nov_CPI_">#REF!</definedName>
    <definedName name="TOCobxSummary_calcs.PAYG_totex">#REF!</definedName>
    <definedName name="TOCobxSummary_calcs.Return_on_capital___real">#REF!</definedName>
    <definedName name="TOCobxTax">#REF!</definedName>
    <definedName name="TOCobxTax.Capital_allowances">#REF!</definedName>
    <definedName name="TOCobxTax.Deferred_tax">#REF!</definedName>
    <definedName name="TOCobxTax.Grants_and_contributions_taxable_on_receipt">#REF!</definedName>
    <definedName name="TOCobxTax.Pensions">#REF!</definedName>
    <definedName name="TOCobxTax.Taxable_profit_loss_apportioned">#REF!</definedName>
    <definedName name="TOCobxTax.Wholesale_taxable_profit_loss">#REF!</definedName>
    <definedName name="TOCobxTax.Wholesale_taxable_profit_loss.Wholesale_balances_for_tax">#REF!</definedName>
    <definedName name="TOCobxTax_Post_Financeability">#REF!</definedName>
    <definedName name="TOCobxTax_Post_Financeability.Deferred_tax_Post_financeability">#REF!</definedName>
    <definedName name="TOCobxTax_Post_Financeability.Grants_and_contributions">#REF!</definedName>
    <definedName name="TOCobxTax_Post_Financeability.Taxable_profit_loss_Post_Financeability___apportioned">#REF!</definedName>
    <definedName name="TOCobxTax_Post_Financeability.Wholesale_taxable_profit_loss___post_financeability">#REF!</definedName>
    <definedName name="TOCobxTime">#REF!</definedName>
    <definedName name="TOCobxTime.AMP_period_flag">#REF!</definedName>
    <definedName name="TOCobxTime.End_of_AMP_period_flag">#REF!</definedName>
    <definedName name="TOCobxTime.Forecast_end_period_flag">#REF!</definedName>
    <definedName name="TOCobxTime.Forecast_period_flag">#REF!</definedName>
    <definedName name="TOCobxTime.Forecast_start_period_flag">#REF!</definedName>
    <definedName name="TOCobxTime.Headers">#REF!</definedName>
    <definedName name="TOCobxTime.Model_period_start">#REF!</definedName>
    <definedName name="TOCobxTime.Modelling_period_check">#REF!</definedName>
    <definedName name="TOCobxTime.Pre_forecast_flag">#REF!</definedName>
    <definedName name="TOCobxTotex">#REF!</definedName>
    <definedName name="TOCobxTotex.Capex">#REF!</definedName>
    <definedName name="TOCobxTotex.Capex.Capex">#REF!</definedName>
    <definedName name="TOCobxTotex.Capex.Capex_G_and_Cs">#REF!</definedName>
    <definedName name="TOCobxTotex.Net_totex">#REF!</definedName>
    <definedName name="TOCobxTotex.Net_totex.Totex_for_PAYG">#REF!</definedName>
    <definedName name="TOCobxTotex.Opex">#REF!</definedName>
    <definedName name="TOCobxTotex.Opex.Opex_G_and_Cs">#REF!</definedName>
    <definedName name="TOCobxUnallocated">#REF!</definedName>
    <definedName name="TOCobxWholesale_debt">#REF!</definedName>
    <definedName name="TOCobxWholesale_debt.Fixed_rate_debt">#REF!</definedName>
    <definedName name="TOCobxWholesale_debt.Index_linked_debt">#REF!</definedName>
    <definedName name="TOCobxWholesale_debt.Interest">#REF!</definedName>
    <definedName name="TOCobxWholesale_debt.Net_debt">#REF!</definedName>
    <definedName name="TOCobxWholesale_other">#REF!</definedName>
    <definedName name="TOCobxWholesale_other.Apportioned_revenue">#REF!</definedName>
    <definedName name="TOCobxWholesale_other.Balance_sheet">#REF!</definedName>
    <definedName name="TOCobxWholesale_other.Dividends">#REF!</definedName>
    <definedName name="TOCobxWholesale_other.DPC">#REF!</definedName>
    <definedName name="TOCobxWholesale_other.Other_income">#REF!</definedName>
    <definedName name="TOCobxWholesale_other.Regulated_equity">#REF!</definedName>
    <definedName name="TOCobxWorking_capital">#REF!</definedName>
    <definedName name="TOCobxWorking_capital.Appointee">#REF!</definedName>
    <definedName name="TOCobxWorking_capital.Wholesale_controls">#REF!</definedName>
    <definedName name="TOCobxWorking_capital.Wholesale_controls.Creditors">#REF!</definedName>
    <definedName name="TOCobxWorking_capital.Wholesale_controls.Creditors.Capex_creditors">#REF!</definedName>
    <definedName name="TOCobxWorking_capital.Wholesale_controls.Creditors.Other_creditors">#REF!</definedName>
    <definedName name="TOCobxWorking_capital.Wholesale_controls.Creditors.Trade_creditors">#REF!</definedName>
    <definedName name="TOCobxWorking_capital.Wholesale_controls.Debtors">#REF!</definedName>
    <definedName name="TOCobxWorking_capital.Wholesale_controls.Debtors.Other_debtors">#REF!</definedName>
    <definedName name="TOCobxWorking_capital.Wholesale_controls.Debtors.Trade_debtors">#REF!</definedName>
    <definedName name="TOCobxWorking_capital.Wholesale_controls.Other_working_capital">#REF!</definedName>
    <definedName name="TOCrepobxExec_Summary_Year">#REF!</definedName>
    <definedName name="TOCrepobxFinStat_Appointee_Year">#REF!</definedName>
    <definedName name="TOCrepobxFinStat_Business_Year">#REF!</definedName>
    <definedName name="TOCrepobxFinStat_Residential_Year">#REF!</definedName>
    <definedName name="TOCrepobxFinStat_Retail_Year">#REF!</definedName>
    <definedName name="TOCrepobxFinStat_Wholesale_Year">#REF!</definedName>
    <definedName name="TOCrepobxPrice_Limits_Retail_Year">#REF!</definedName>
    <definedName name="TOCrepobxWholesale_Control_Year">#REF!</definedName>
    <definedName name="Total_additions_to_capital_allowance_balance___new_capital_expenditure">#REF!</definedName>
    <definedName name="Total_allowed_costs___excl._Ofwat_net_margin___real">#REF!</definedName>
    <definedName name="Total_allowed_revenue___Default_tariff___excl._Ofwat_net_margin___nominal.1">#REF!</definedName>
    <definedName name="Total_allowed_revenue___Default_tariff___excl._Ofwat_net_margin___nominal.2">#REF!</definedName>
    <definedName name="Total_allowed_revenue___Default_tariff___excl._Ofwat_net_margin___nominal.3">#REF!</definedName>
    <definedName name="Total_allowed_revenue___Default_tariff___excl._Ofwat_net_margin___real.1">#REF!</definedName>
    <definedName name="Total_allowed_revenue___Default_tariff___excl._Ofwat_net_margin___real.2">#REF!</definedName>
    <definedName name="Total_allowed_revenue___Default_tariff___excl._Ofwat_net_margin___real.3">#REF!</definedName>
    <definedName name="Total_Allowed_Revenues___control___real">#REF!</definedName>
    <definedName name="Total_alternative_area_revenue_per_customer___WN__real">#REF!</definedName>
    <definedName name="Total_alternative_area_revenue_per_customer___WR__real">#REF!</definedName>
    <definedName name="Total_annual_change__deflated_using_Nov_Nov_CPI_H_____first_year____control___real.ADDN1">#REF!</definedName>
    <definedName name="Total_annual_change__deflated_using_Nov_Nov_CPI_H_____first_year____control___real.ADDN2">#REF!</definedName>
    <definedName name="Total_annual_change__deflated_using_Nov_Nov_CPI_H_____first_year____control___real.BR">#REF!</definedName>
    <definedName name="Total_annual_change__deflated_using_Nov_Nov_CPI_H_____first_year____control___real.WN">#REF!</definedName>
    <definedName name="Total_annual_change__deflated_using_Nov_Nov_CPI_H_____first_year____control___real.WR">#REF!</definedName>
    <definedName name="Total_annual_change__deflated_using_Nov_Nov_CPI_H_____first_year____control___real.WWN">#REF!</definedName>
    <definedName name="Total_annual_change__deflated_using_Nov_Nov_CPI_H_____last_year____control___real.ADDN1">#REF!</definedName>
    <definedName name="Total_annual_change__deflated_using_Nov_Nov_CPI_H_____last_year____control___real.ADDN2">#REF!</definedName>
    <definedName name="Total_annual_change__deflated_using_Nov_Nov_CPI_H_____last_year____control___real.BR">#REF!</definedName>
    <definedName name="Total_annual_change__deflated_using_Nov_Nov_CPI_H_____last_year____control___real.WN">#REF!</definedName>
    <definedName name="Total_annual_change__deflated_using_Nov_Nov_CPI_H_____last_year____control___real.WR">#REF!</definedName>
    <definedName name="Total_annual_change__deflated_using_Nov_Nov_CPI_H_____last_year____control___real.WWN">#REF!</definedName>
    <definedName name="Total_assets___Business___nominal">#REF!</definedName>
    <definedName name="Total_assets___Residential___nominal">#REF!</definedName>
    <definedName name="Total_Base_RoRE___control___nominal.ADDN1">#REF!</definedName>
    <definedName name="Total_Base_RoRE___control___nominal.ADDN2">#REF!</definedName>
    <definedName name="Total_Base_RoRE___control___nominal.BR">#REF!</definedName>
    <definedName name="Total_Base_RoRE___control___nominal.WN">#REF!</definedName>
    <definedName name="Total_Base_RoRE___control___nominal.WR">#REF!</definedName>
    <definedName name="Total_Base_RoRE___control___nominal.WWN">#REF!</definedName>
    <definedName name="Total_borrowing_balance___control___nominal.ADDN1">#REF!</definedName>
    <definedName name="Total_borrowing_balance___control___nominal.ADDN2">#REF!</definedName>
    <definedName name="Total_borrowing_balance___control___nominal.BR">#REF!</definedName>
    <definedName name="Total_borrowing_balance___control___nominal.WN">#REF!</definedName>
    <definedName name="Total_borrowing_balance___control___nominal.WR">#REF!</definedName>
    <definedName name="Total_borrowing_balance___control___nominal.WWN">#REF!</definedName>
    <definedName name="Total_borrowing_balance___Wholesale___nominal">#REF!</definedName>
    <definedName name="Total_Business_allowed_retail_revenue__excludes_margin____nominal">#REF!</definedName>
    <definedName name="Total_Business_allowed_retail_revenue__excludes_margin____nominal___m_">#REF!</definedName>
    <definedName name="Total_business_allowed_revenue___Default_tariff___excl._Ofwat_net_margin___nominal">#REF!</definedName>
    <definedName name="Total_Business_costs__before_margin____nominal">#REF!</definedName>
    <definedName name="Total_Business_costs__before_margin__band___nominal.1">#REF!</definedName>
    <definedName name="Total_Business_costs__before_margin__band___nominal.2">#REF!</definedName>
    <definedName name="Total_Business_costs__before_margin__band___nominal.3">#REF!</definedName>
    <definedName name="Total_Business_tax_charge_band___nominal">#REF!</definedName>
    <definedName name="Total_Business_working_capital_interest_by_tariff_band___nominal">#REF!</definedName>
    <definedName name="Total_cost_net_margin_customers___Tariff_Band___real.1">#REF!</definedName>
    <definedName name="Total_cost_net_margin_customers___Tariff_Band___real.2">#REF!</definedName>
    <definedName name="Total_cost_net_margin_customers___Tariff_Band___real.3">#REF!</definedName>
    <definedName name="Total_costs___Default_tariff___excl._Ofwat_net_margin___real.1">#REF!</definedName>
    <definedName name="Total_costs___Default_tariff___excl._Ofwat_net_margin___real.2">#REF!</definedName>
    <definedName name="Total_costs___Default_tariff___excl._Ofwat_net_margin___real.3">#REF!</definedName>
    <definedName name="Total_costs__exc._allowed_depreciation____Business___nominal">#REF!</definedName>
    <definedName name="Total_costs__excluding_allowed_depreciation____Business___nominal">#REF!</definedName>
    <definedName name="Total_costs__excluding_allowed_depreciation____Business___nominal.NEG">#REF!</definedName>
    <definedName name="Total_costs__excluding_allowed_depreciation____Residential___nominal">#REF!</definedName>
    <definedName name="Total_costs__excluding_allowed_depreciation____Residential___nominal.NEG">#REF!</definedName>
    <definedName name="Total_costs_net_margin_customers___real">#REF!</definedName>
    <definedName name="Total_current_assets___control___nominal.ADDN1">#REF!</definedName>
    <definedName name="Total_current_assets___control___nominal.ADDN2">#REF!</definedName>
    <definedName name="Total_current_assets___control___nominal.BR">#REF!</definedName>
    <definedName name="Total_current_assets___control___nominal.WN">#REF!</definedName>
    <definedName name="Total_current_assets___control___nominal.WR">#REF!</definedName>
    <definedName name="Total_current_assets___control___nominal.WWN">#REF!</definedName>
    <definedName name="Total_current_assets___Retail___nominal">#REF!</definedName>
    <definedName name="Total_current_assets___Wholesale___nominal">#REF!</definedName>
    <definedName name="Total_direct_procurement_from_customers___infrastructure_cost____control___nominal.ADDN1">#REF!</definedName>
    <definedName name="Total_direct_procurement_from_customers___infrastructure_cost____control___nominal.ADDN2">#REF!</definedName>
    <definedName name="Total_direct_procurement_from_customers___infrastructure_cost____control___nominal.BR">#REF!</definedName>
    <definedName name="Total_direct_procurement_from_customers___infrastructure_cost____control___nominal.WN">#REF!</definedName>
    <definedName name="Total_direct_procurement_from_customers___infrastructure_cost____control___nominal.WR">#REF!</definedName>
    <definedName name="Total_direct_procurement_from_customers___infrastructure_cost____control___nominal.WWN">#REF!</definedName>
    <definedName name="Total_direct_procurement_from_customers___infrastructure_cost____wholesale___nominal">#REF!</definedName>
    <definedName name="Total_direct_procurement_from_customers___infrastructure_cost___real___Total">#REF!</definedName>
    <definedName name="Total_Discounted_TDS">#REF!</definedName>
    <definedName name="Total_equity___Appointee___nominal">#REF!</definedName>
    <definedName name="Total_equity___control___nominal.ADDN1">#REF!</definedName>
    <definedName name="Total_equity___control___nominal.ADDN2">#REF!</definedName>
    <definedName name="Total_equity___control___nominal.BR">#REF!</definedName>
    <definedName name="Total_equity___control___nominal.WN">#REF!</definedName>
    <definedName name="Total_equity___control___nominal.WR">#REF!</definedName>
    <definedName name="Total_equity___control___nominal.WWN">#REF!</definedName>
    <definedName name="Total_equity___Retail___nominal">#REF!</definedName>
    <definedName name="Total_equity___Wholesale___nominal">#REF!</definedName>
    <definedName name="Total_equity_Appointee_total_check">#REF!</definedName>
    <definedName name="Total_equity_Appointee_total_check_overall">#REF!</definedName>
    <definedName name="Total_expenditure_excl._capex___control___nominal.ADDN1">#REF!</definedName>
    <definedName name="Total_expenditure_excl._capex___control___nominal.ADDN2">#REF!</definedName>
    <definedName name="Total_expenditure_excl._capex___control___nominal.BR">#REF!</definedName>
    <definedName name="Total_expenditure_excl._capex___control___nominal.WN">#REF!</definedName>
    <definedName name="Total_expenditure_excl._capex___control___nominal.WR">#REF!</definedName>
    <definedName name="Total_expenditure_excl._capex___control___nominal.WWN">#REF!</definedName>
    <definedName name="Total_FFO_adjustment_for_post_financeability___nominal">#REF!</definedName>
    <definedName name="Total_FFO_pre_interest_adjustment_for_post_financeability___nominal">#REF!</definedName>
    <definedName name="Total_Grid_Electricity">#REF!</definedName>
    <definedName name="Total_Heat_CHP">#REF!</definedName>
    <definedName name="Total_Heat_NGasCHP_Admin">#REF!</definedName>
    <definedName name="Total_Heat_NGasCHP_Drink">#REF!</definedName>
    <definedName name="Total_Heat_NGasCHP_Sewage">#REF!</definedName>
    <definedName name="Total_households_connected">#REF!</definedName>
    <definedName name="Total_Index_linked_debt_BEG___nominal.ADDN1">#REF!</definedName>
    <definedName name="Total_Index_linked_debt_BEG___nominal.ADDN2">#REF!</definedName>
    <definedName name="Total_Index_linked_debt_BEG___nominal.BR">#REF!</definedName>
    <definedName name="Total_Index_linked_debt_BEG___nominal.WN">#REF!</definedName>
    <definedName name="Total_Index_linked_debt_BEG___nominal.WR">#REF!</definedName>
    <definedName name="Total_Index_linked_debt_BEG___nominal.WWN">#REF!</definedName>
    <definedName name="Total_Index_linked_debt_indexation___nominal.ADDN1">#REF!</definedName>
    <definedName name="Total_Index_linked_debt_indexation___nominal.ADDN1.NEG">#REF!</definedName>
    <definedName name="Total_Index_linked_debt_indexation___nominal.ADDN2">#REF!</definedName>
    <definedName name="Total_Index_linked_debt_indexation___nominal.ADDN2.NEG">#REF!</definedName>
    <definedName name="Total_Index_linked_debt_indexation___nominal.BR">#REF!</definedName>
    <definedName name="Total_Index_linked_debt_indexation___nominal.BR.NEG">#REF!</definedName>
    <definedName name="Total_Index_linked_debt_indexation___nominal.WN">#REF!</definedName>
    <definedName name="Total_Index_linked_debt_indexation___nominal.WN.NEG">#REF!</definedName>
    <definedName name="Total_Index_linked_debt_indexation___nominal.WR">#REF!</definedName>
    <definedName name="Total_Index_linked_debt_indexation___nominal.WR.NEG">#REF!</definedName>
    <definedName name="Total_Index_linked_debt_indexation___nominal.WWN">#REF!</definedName>
    <definedName name="Total_Index_linked_debt_indexation___nominal.WWN.NEG">#REF!</definedName>
    <definedName name="Total_interest_adjustment_for_financial_metrics___Appointee___nominal">#REF!</definedName>
    <definedName name="Total_interest_adjustment_for_post_financeability___nominal.ADDN1">#REF!</definedName>
    <definedName name="Total_interest_adjustment_for_post_financeability___nominal.ADDN2">#REF!</definedName>
    <definedName name="Total_interest_adjustment_for_post_financeability___nominal.BR">#REF!</definedName>
    <definedName name="Total_interest_adjustment_for_post_financeability___nominal.WN">#REF!</definedName>
    <definedName name="Total_interest_adjustment_for_post_financeability___nominal.WR">#REF!</definedName>
    <definedName name="Total_interest_adjustment_for_post_financeability___nominal.WWN">#REF!</definedName>
    <definedName name="Total_liabilities___control___nominal.ADDN1">#REF!</definedName>
    <definedName name="Total_liabilities___control___nominal.ADDN2">#REF!</definedName>
    <definedName name="Total_liabilities___control___nominal.BR">#REF!</definedName>
    <definedName name="Total_liabilities___control___nominal.WN">#REF!</definedName>
    <definedName name="Total_liabilities___control___nominal.WR">#REF!</definedName>
    <definedName name="Total_liabilities___control___nominal.WWN">#REF!</definedName>
    <definedName name="Total_liabilities___Retail___nominal">#REF!</definedName>
    <definedName name="Total_liabilities___Wholesale___nominal">#REF!</definedName>
    <definedName name="Total_liabilities_and_equity___Business___nominal">#REF!</definedName>
    <definedName name="Total_liabilities_and_equity___Residential___nominal">#REF!</definedName>
    <definedName name="Total_loan_interest___control___nominal.ADDN1">#REF!</definedName>
    <definedName name="Total_loan_interest___control___nominal.ADDN2">#REF!</definedName>
    <definedName name="Total_loan_interest___control___nominal.BR">#REF!</definedName>
    <definedName name="Total_loan_interest___control___nominal.WN">#REF!</definedName>
    <definedName name="Total_loan_interest___control___nominal.WR">#REF!</definedName>
    <definedName name="Total_loan_interest___control___nominal.WWN">#REF!</definedName>
    <definedName name="Total_loan_interest___control___wholesale___nominal">#REF!</definedName>
    <definedName name="Total_measured_and_unmeasured_residential_revenue_inclusive_of_DPC_margin___post_financeability___real">#REF!</definedName>
    <definedName name="Total_measured_residential_retail_service_revenue___nominal">#REF!</definedName>
    <definedName name="Total_net_capital_expenditure___nominal.ADDN1">#REF!</definedName>
    <definedName name="Total_net_capital_expenditure___nominal.ADDN1.NEG">#REF!</definedName>
    <definedName name="Total_net_capital_expenditure___nominal.ADDN2">#REF!</definedName>
    <definedName name="Total_net_capital_expenditure___nominal.ADDN2.NEG">#REF!</definedName>
    <definedName name="Total_net_capital_expenditure___nominal.BR">#REF!</definedName>
    <definedName name="Total_net_capital_expenditure___nominal.BR.NEG">#REF!</definedName>
    <definedName name="Total_net_capital_expenditure___nominal.WN">#REF!</definedName>
    <definedName name="Total_net_capital_expenditure___nominal.WN.NEG">#REF!</definedName>
    <definedName name="Total_net_capital_expenditure___nominal.WR">#REF!</definedName>
    <definedName name="Total_net_capital_expenditure___nominal.WR.NEG">#REF!</definedName>
    <definedName name="Total_net_capital_expenditure___nominal.WWN">#REF!</definedName>
    <definedName name="Total_net_capital_expenditure___nominal.WWN.NEG">#REF!</definedName>
    <definedName name="Total_net_margin___nominal">#REF!</definedName>
    <definedName name="Total_net_operating_expenditure___nominal.ADDN1">#REF!</definedName>
    <definedName name="Total_net_operating_expenditure___nominal.ADDN1.NEG">#REF!</definedName>
    <definedName name="Total_net_operating_expenditure___nominal.ADDN2">#REF!</definedName>
    <definedName name="Total_net_operating_expenditure___nominal.ADDN2.NEG">#REF!</definedName>
    <definedName name="Total_net_operating_expenditure___nominal.BR">#REF!</definedName>
    <definedName name="Total_net_operating_expenditure___nominal.BR.NEG">#REF!</definedName>
    <definedName name="Total_net_operating_expenditure___nominal.WN">#REF!</definedName>
    <definedName name="Total_net_operating_expenditure___nominal.WN.NEG">#REF!</definedName>
    <definedName name="Total_net_operating_expenditure___nominal.WR">#REF!</definedName>
    <definedName name="Total_net_operating_expenditure___nominal.WR.NEG">#REF!</definedName>
    <definedName name="Total_net_operating_expenditure___nominal.WWN">#REF!</definedName>
    <definedName name="Total_net_operating_expenditure___nominal.WWN.NEG">#REF!</definedName>
    <definedName name="Total_net_operating_expenditure___wholesale___nominal">#REF!</definedName>
    <definedName name="Total_net_operating_expenditure_for_PAYG___nominal.ADDN1">#REF!</definedName>
    <definedName name="Total_net_operating_expenditure_for_PAYG___nominal.ADDN2">#REF!</definedName>
    <definedName name="Total_net_operating_expenditure_for_PAYG___nominal.BR">#REF!</definedName>
    <definedName name="Total_net_operating_expenditure_for_PAYG___nominal.WN">#REF!</definedName>
    <definedName name="Total_net_operating_expenditure_for_PAYG___nominal.WR">#REF!</definedName>
    <definedName name="Total_net_operating_expenditure_for_PAYG___nominal.WWN">#REF!</definedName>
    <definedName name="Total_non_current_assets___control___nominal.ADDN1">#REF!</definedName>
    <definedName name="Total_non_current_assets___control___nominal.ADDN2">#REF!</definedName>
    <definedName name="Total_non_current_assets___control___nominal.BR">#REF!</definedName>
    <definedName name="Total_non_current_assets___control___nominal.WN">#REF!</definedName>
    <definedName name="Total_non_current_assets___control___nominal.WR">#REF!</definedName>
    <definedName name="Total_non_current_assets___control___nominal.WWN">#REF!</definedName>
    <definedName name="Total_non_current_assets___Retail___nominal">#REF!</definedName>
    <definedName name="Total_non_current_assets___Wholesale___nominal">#REF!</definedName>
    <definedName name="Total_operating_income___nominal.ADDN1">#REF!</definedName>
    <definedName name="Total_operating_income___nominal.ADDN2">#REF!</definedName>
    <definedName name="Total_operating_income___nominal.BR">#REF!</definedName>
    <definedName name="Total_operating_income___nominal.WN">#REF!</definedName>
    <definedName name="Total_operating_income___nominal.WR">#REF!</definedName>
    <definedName name="Total_operating_income___nominal.WWN">#REF!</definedName>
    <definedName name="Total_ordinary_shares_issued___nominal">#REF!</definedName>
    <definedName name="Total_other_income__incl._3rd_party_income____wholesale___nominal">#REF!</definedName>
    <definedName name="Total_other_income__incl._3rd_party_income___control.ADDN1">#REF!</definedName>
    <definedName name="Total_other_income__incl._3rd_party_income___control.ADDN2">#REF!</definedName>
    <definedName name="Total_other_income__incl._3rd_party_income___control.BR">#REF!</definedName>
    <definedName name="Total_other_income__incl._3rd_party_income___control.WN">#REF!</definedName>
    <definedName name="Total_other_income__incl._3rd_party_income___control.WR">#REF!</definedName>
    <definedName name="Total_other_income__incl._3rd_party_income___control.WWN">#REF!</definedName>
    <definedName name="Total_post_financeability_impact_on_tax___wholesale___nominal">#REF!</definedName>
    <definedName name="Total_post_financeability_revenue_adjustments___Business____real">#REF!</definedName>
    <definedName name="Total_Power_CHP">#REF!</definedName>
    <definedName name="Total_Power_NGasCHP_Admin">#REF!</definedName>
    <definedName name="Total_Power_NGasCHP_Drink">#REF!</definedName>
    <definedName name="Total_Power_NGasCHP_Sewage">#REF!</definedName>
    <definedName name="Total_raw_sludge_produced">#REF!</definedName>
    <definedName name="Total_receivables_by_tariff_bands___nominal">#REF!</definedName>
    <definedName name="Total_regulatory_equity___regulated_earnings_for_the_regulated_company___Appointee">#REF!</definedName>
    <definedName name="Total_residential_retail_costs___households___bill_module">#REF!</definedName>
    <definedName name="Total_residential_retail_costs___single_service___bill_module">#REF!</definedName>
    <definedName name="Total_residential_retail_costs___Water_and_Wastewater___bill_module">#REF!</definedName>
    <definedName name="Total_residential_retail_costs_per_dual_service_household___bill_module">#REF!</definedName>
    <definedName name="Total_residential_retail_costs_per_household___bill_module">#REF!</definedName>
    <definedName name="Total_residential_retail_costs_per_single_service_household___bill_module">#REF!</definedName>
    <definedName name="Total_residential_retail_joint_service_revenue_inc_DPC_margin___real">#REF!</definedName>
    <definedName name="Total_residential_retail_service_revenue_for_debtor_days___nominal">#REF!</definedName>
    <definedName name="Total_residential_retail_single_service_revenue_inc_DPC_margin___real">#REF!</definedName>
    <definedName name="Total_Residentials_connected___control.ADDN1">#REF!</definedName>
    <definedName name="Total_Residentials_connected___control.ADDN2">#REF!</definedName>
    <definedName name="Total_Residentials_connected___control.BR">#REF!</definedName>
    <definedName name="Total_Residentials_connected___control.WN">#REF!</definedName>
    <definedName name="Total_Residentials_connected___control.WR">#REF!</definedName>
    <definedName name="Total_Residentials_connected___control.WWN">#REF!</definedName>
    <definedName name="Total_Residentials_connected___control__ADDN1_">#REF!</definedName>
    <definedName name="Total_Residentials_connected___control__ADDN2_">#REF!</definedName>
    <definedName name="Total_Residentials_connected___control__WN_">#REF!</definedName>
    <definedName name="Total_Residentials_connected___control__WR_">#REF!</definedName>
    <definedName name="Total_retail_cost_for_Residential_customers__inclusive_of_wholesale_costs____nominal">#REF!</definedName>
    <definedName name="Total_retail_depreciation___nominal">#REF!</definedName>
    <definedName name="Total_retail_depreciation___nominal.NEG">#REF!</definedName>
    <definedName name="Total_retail_depreciation___Nominal_POS">#REF!</definedName>
    <definedName name="Total_retail_Fixed_assets_balance___nominal">#REF!</definedName>
    <definedName name="Total_Retail_income___real">#REF!</definedName>
    <definedName name="Total_retail_operating_expenditure___nominal">#REF!</definedName>
    <definedName name="Total_retail_operating_expenditure___nominal.NEG">#REF!</definedName>
    <definedName name="Total_Retail_residential_income">#REF!</definedName>
    <definedName name="Total_Retail_retained_cash_balance___Nominal">#REF!</definedName>
    <definedName name="Total_revenue_accrued___Business___nominal">#REF!</definedName>
    <definedName name="Total_revenue_accrued_nominal___residential___nominal">#REF!</definedName>
    <definedName name="Total_revenue_per_customer___ADDN1___real">#REF!</definedName>
    <definedName name="Total_revenue_per_customer___ADDN2___real">#REF!</definedName>
    <definedName name="Total_tariff_band___forecast_allocated_wholesale_charge___nominal">#REF!</definedName>
    <definedName name="Total_tax_charge___wholesale___nominal">#REF!</definedName>
    <definedName name="Total_tax_charge___wholesale___nominal.NEG">#REF!</definedName>
    <definedName name="Total_temporary_difference_arising_in_year___nominal.ADDN1">#REF!</definedName>
    <definedName name="Total_temporary_difference_arising_in_year___nominal.ADDN2">#REF!</definedName>
    <definedName name="Total_temporary_difference_arising_in_year___nominal.BR">#REF!</definedName>
    <definedName name="Total_temporary_difference_arising_in_year___nominal.WN">#REF!</definedName>
    <definedName name="Total_temporary_difference_arising_in_year___nominal.WR">#REF!</definedName>
    <definedName name="Total_temporary_difference_arising_in_year___nominal.WWN">#REF!</definedName>
    <definedName name="Total_temporary_difference_arising_in_year___post_financeability___nominal.ADDN1">#REF!</definedName>
    <definedName name="Total_temporary_difference_arising_in_year___post_financeability___nominal.ADDN2">#REF!</definedName>
    <definedName name="Total_temporary_difference_arising_in_year___post_financeability___nominal.BR">#REF!</definedName>
    <definedName name="Total_temporary_difference_arising_in_year___post_financeability___nominal.WN">#REF!</definedName>
    <definedName name="Total_temporary_difference_arising_in_year___post_financeability___nominal.WR">#REF!</definedName>
    <definedName name="Total_temporary_difference_arising_in_year___post_financeability___nominal.WWN">#REF!</definedName>
    <definedName name="Total_third_party___principal_service_revenues___control___real.ADDN1">#REF!</definedName>
    <definedName name="Total_third_party___principal_service_revenues___control___real.ADDN2">#REF!</definedName>
    <definedName name="Total_third_party___principal_service_revenues___control___real.BR">#REF!</definedName>
    <definedName name="Total_third_party___principal_service_revenues___control___real.WN">#REF!</definedName>
    <definedName name="Total_third_party___principal_service_revenues___control___real.WR">#REF!</definedName>
    <definedName name="Total_third_party___principal_service_revenues___control___real.WWN">#REF!</definedName>
    <definedName name="Total_unmeasured_residential_retail_service_revenue___nominal">#REF!</definedName>
    <definedName name="Total_value_of_retail_Business_Margin___nominal">#REF!</definedName>
    <definedName name="Total_value_of_scrip_shares_issued___nominal">#REF!</definedName>
    <definedName name="Total_wholesale_charge_Business___nominal">#REF!</definedName>
    <definedName name="Total_Wholesale_control___Allowed_Revenues___simple_average___real">#REF!</definedName>
    <definedName name="Total_wholesale_revenue_impact_of_post_financeability___nominal.ADDN1">#REF!</definedName>
    <definedName name="Total_wholesale_revenue_impact_of_post_financeability___nominal.ADDN2">#REF!</definedName>
    <definedName name="Total_wholesale_revenue_impact_of_post_financeability___nominal.BR">#REF!</definedName>
    <definedName name="Total_wholesale_revenue_impact_of_post_financeability___nominal.WN">#REF!</definedName>
    <definedName name="Total_wholesale_revenue_impact_of_post_financeability___nominal.WR">#REF!</definedName>
    <definedName name="Total_wholesale_revenue_impact_of_post_financeability___nominal.WWN">#REF!</definedName>
    <definedName name="Total_wholesale_revenue_impact_of_post_financeability___real.ADDN1">#REF!</definedName>
    <definedName name="Total_wholesale_revenue_impact_of_post_financeability___real.ADDN2">#REF!</definedName>
    <definedName name="Total_wholesale_revenue_impact_of_post_financeability___real.BR">#REF!</definedName>
    <definedName name="Total_wholesale_revenue_impact_of_post_financeability___real.WN">#REF!</definedName>
    <definedName name="Total_wholesale_revenue_impact_of_post_financeability___real.WR">#REF!</definedName>
    <definedName name="Total_wholesale_revenue_impact_of_post_financeability___real.WWN">#REF!</definedName>
    <definedName name="Total_Wholesale_revenue_impact_of_post_financeability_margin___Business___real">#REF!</definedName>
    <definedName name="TotalNETScapex">#REF!</definedName>
    <definedName name="TotalNETwcapex">#REF!</definedName>
    <definedName name="Totals">#REF!</definedName>
    <definedName name="Totex____control___real.ADDN1">#REF!</definedName>
    <definedName name="Totex____control___real.ADDN2">#REF!</definedName>
    <definedName name="Totex____control___real.BR">#REF!</definedName>
    <definedName name="Totex____control___real.WN">#REF!</definedName>
    <definedName name="Totex____control___real.WR">#REF!</definedName>
    <definedName name="Totex____control___real.WWN">#REF!</definedName>
    <definedName name="TOTgrosscapsew">#REF!</definedName>
    <definedName name="TOTgrosscapwat">#REF!</definedName>
    <definedName name="TOTnetcapsew2">#REF!</definedName>
    <definedName name="TOTnetcapwat2">#REF!</definedName>
    <definedName name="Trade_and_other_creditors_balance___Business___nominal">#REF!</definedName>
    <definedName name="Trade_and_other_creditors_balance___Business___nominal.BEG">#REF!</definedName>
    <definedName name="Trade_and_other_creditors_balance___Residential___nominal">#REF!</definedName>
    <definedName name="Trade_and_other_creditors_balance___Residential___nominal.BEG">#REF!</definedName>
    <definedName name="Trade_and_other_creditors_initial_balance___business___nominal">#REF!</definedName>
    <definedName name="Trade_and_other_creditors_initial_balance___Residential___nominal">#REF!</definedName>
    <definedName name="Trade_and_other_payables___Wholesale_creditors___residential_retail___POS">#REF!</definedName>
    <definedName name="Trade_creditors_and_other_payables_balance___Appointee___nominal">#REF!</definedName>
    <definedName name="Trade_creditors_and_other_payables_balance___control___nominal.ADDN1">#REF!</definedName>
    <definedName name="Trade_creditors_and_other_payables_balance___control___nominal.ADDN2">#REF!</definedName>
    <definedName name="Trade_creditors_and_other_payables_balance___control___nominal.BR">#REF!</definedName>
    <definedName name="Trade_creditors_and_other_payables_balance___control___nominal.WN">#REF!</definedName>
    <definedName name="Trade_creditors_and_other_payables_balance___control___nominal.WR">#REF!</definedName>
    <definedName name="Trade_creditors_and_other_payables_balance___control___nominal.WWN">#REF!</definedName>
    <definedName name="Trade_creditors_and_other_payables_balance___Wholesale___nominal">#REF!</definedName>
    <definedName name="Trade_creditors_balance___control___nominal.ADDN1">#REF!</definedName>
    <definedName name="Trade_creditors_balance___control___nominal.ADDN1.BEG">#REF!</definedName>
    <definedName name="Trade_creditors_balance___control___nominal.ADDN2">#REF!</definedName>
    <definedName name="Trade_creditors_balance___control___nominal.ADDN2.BEG">#REF!</definedName>
    <definedName name="Trade_creditors_balance___control___nominal.BR">#REF!</definedName>
    <definedName name="Trade_creditors_balance___control___nominal.BR.BEG">#REF!</definedName>
    <definedName name="Trade_creditors_balance___control___nominal.WN">#REF!</definedName>
    <definedName name="Trade_creditors_balance___control___nominal.WN.BEG">#REF!</definedName>
    <definedName name="Trade_creditors_balance___control___nominal.WR">#REF!</definedName>
    <definedName name="Trade_creditors_balance___control___nominal.WR.BEG">#REF!</definedName>
    <definedName name="Trade_creditors_balance___control___nominal.WWN">#REF!</definedName>
    <definedName name="Trade_creditors_balance___control___nominal.WWN.BEG">#REF!</definedName>
    <definedName name="Trade_creditors_target_balance___control___nominal.ADDN1">#REF!</definedName>
    <definedName name="Trade_creditors_target_balance___control___nominal.ADDN2">#REF!</definedName>
    <definedName name="Trade_creditors_target_balance___control___nominal.BR">#REF!</definedName>
    <definedName name="Trade_creditors_target_balance___control___nominal.WN">#REF!</definedName>
    <definedName name="Trade_creditors_target_balance___control___nominal.WR">#REF!</definedName>
    <definedName name="Trade_creditors_target_balance___control___nominal.WWN">#REF!</definedName>
    <definedName name="Trade_debtor_and_other_receivables_balance___Appointee___nominal">#REF!</definedName>
    <definedName name="Trade_debtors___Residential_b_f___nominal">#REF!</definedName>
    <definedName name="Trade_debtors_and_other_receivables_balance___control___nominal.ADDN1">#REF!</definedName>
    <definedName name="Trade_debtors_and_other_receivables_balance___control___nominal.ADDN2">#REF!</definedName>
    <definedName name="Trade_debtors_and_other_receivables_balance___control___nominal.BR">#REF!</definedName>
    <definedName name="Trade_debtors_and_other_receivables_balance___control___nominal.WN">#REF!</definedName>
    <definedName name="Trade_debtors_and_other_receivables_balance___control___nominal.WR">#REF!</definedName>
    <definedName name="Trade_debtors_and_other_receivables_balance___control___nominal.WWN">#REF!</definedName>
    <definedName name="Trade_debtors_and_other_receivables_balance___Wholesale___nominal">#REF!</definedName>
    <definedName name="Trade_debtors_balance___control___nominal.ADDN1">#REF!</definedName>
    <definedName name="Trade_debtors_balance___control___nominal.ADDN1.BEG">#REF!</definedName>
    <definedName name="Trade_debtors_balance___control___nominal.ADDN2">#REF!</definedName>
    <definedName name="Trade_debtors_balance___control___nominal.ADDN2.BEG">#REF!</definedName>
    <definedName name="Trade_debtors_balance___control___nominal.BR">#REF!</definedName>
    <definedName name="Trade_debtors_balance___control___nominal.BR.BEG">#REF!</definedName>
    <definedName name="Trade_debtors_balance___control___nominal.WN">#REF!</definedName>
    <definedName name="Trade_debtors_balance___control___nominal.WN.BEG">#REF!</definedName>
    <definedName name="Trade_debtors_balance___control___nominal.WR">#REF!</definedName>
    <definedName name="Trade_debtors_balance___control___nominal.WR.BEG">#REF!</definedName>
    <definedName name="Trade_debtors_balance___control___nominal.WWN">#REF!</definedName>
    <definedName name="Trade_debtors_balance___control___nominal.WWN.BEG">#REF!</definedName>
    <definedName name="Trade_debtors_target_balance___control___nominal.ADDN1">#REF!</definedName>
    <definedName name="Trade_debtors_target_balance___control___nominal.ADDN2">#REF!</definedName>
    <definedName name="Trade_debtors_target_balance___control___nominal.BR">#REF!</definedName>
    <definedName name="Trade_debtors_target_balance___control___nominal.WN">#REF!</definedName>
    <definedName name="Trade_debtors_target_balance___control___nominal.WR">#REF!</definedName>
    <definedName name="Trade_debtors_target_balance___control___nominal.WWN">#REF!</definedName>
    <definedName name="Transition">#REF!</definedName>
    <definedName name="TRDACT">#REF!</definedName>
    <definedName name="TRDCALC2">#REF!</definedName>
    <definedName name="trdhtr" localSheetId="6" hidden="1">#REF!</definedName>
    <definedName name="trdhtr" localSheetId="13" hidden="1">#REF!</definedName>
    <definedName name="trdhtr" localSheetId="8" hidden="1">#REF!</definedName>
    <definedName name="trdhtr" localSheetId="15" hidden="1">#REF!</definedName>
    <definedName name="trdhtr" localSheetId="7" hidden="1">#REF!</definedName>
    <definedName name="trdhtr" hidden="1">#REF!</definedName>
    <definedName name="TRDWD">#REF!</definedName>
    <definedName name="Trk_Tol">#REF!</definedName>
    <definedName name="TWcat">#REF!</definedName>
    <definedName name="TWsummary">#REF!</definedName>
    <definedName name="TWto">#REF!</definedName>
    <definedName name="TYNE_WEAR">#REF!</definedName>
    <definedName name="TYPE">#REF!</definedName>
    <definedName name="TypeCo">#REF!</definedName>
    <definedName name="UK_Average_HGV_CO2">#REF!</definedName>
    <definedName name="UK_Average_HGV_km">#REF!</definedName>
    <definedName name="UK_Average_HGV_Tonne_km">#REF!</definedName>
    <definedName name="UK_Average_HGV_Tonne_km_CO2">#REF!</definedName>
    <definedName name="Underground_Pass_CO2">#REF!</definedName>
    <definedName name="Underground_Pass_km">#REF!</definedName>
    <definedName name="Units">#REF!</definedName>
    <definedName name="Units_in_a_million">#REF!</definedName>
    <definedName name="Unknown_Fuel_CO2">#REF!</definedName>
    <definedName name="Unknown_Fuel_Miles">#REF!</definedName>
    <definedName name="Unmeasured_apportioned_revenue___business___nominal.ADDN1">#REF!</definedName>
    <definedName name="Unmeasured_apportioned_revenue___business___nominal.ADDN2">#REF!</definedName>
    <definedName name="Unmeasured_apportioned_revenue___business___nominal.BR">#REF!</definedName>
    <definedName name="Unmeasured_apportioned_revenue___business___nominal.WN">#REF!</definedName>
    <definedName name="Unmeasured_apportioned_revenue___business___nominal.WR">#REF!</definedName>
    <definedName name="Unmeasured_apportioned_revenue___business___nominal.WWN">#REF!</definedName>
    <definedName name="Unmeasured_apportioned_revenue___business___nominal_total">#REF!</definedName>
    <definedName name="Unmeasured_apportioned_revenue___residential___nominal.ADDN1">#REF!</definedName>
    <definedName name="Unmeasured_apportioned_revenue___residential___nominal.ADDN2">#REF!</definedName>
    <definedName name="Unmeasured_apportioned_revenue___residential___nominal.BR">#REF!</definedName>
    <definedName name="Unmeasured_apportioned_revenue___residential___nominal.WN">#REF!</definedName>
    <definedName name="Unmeasured_apportioned_revenue___residential___nominal.WR">#REF!</definedName>
    <definedName name="Unmeasured_apportioned_revenue___residential___nominal.WWN">#REF!</definedName>
    <definedName name="Unmeasured_apportioned_revenue___residential___nominal_total">#REF!</definedName>
    <definedName name="Unmeasured_dual_service_customer_service_revenue_inc_DPC_margin___post_financeability___real">#REF!</definedName>
    <definedName name="Unmeasured_dual_service_customer_service_revenue_inc_DPC_margin___real">#REF!</definedName>
    <definedName name="Unmeasured_residential_retail_service_revenue___real">#REF!</definedName>
    <definedName name="Unmeasured_residential_retail_service_revenue_for_debtor_days___nominal">#REF!</definedName>
    <definedName name="Unmeasured_residential_retail_service_revenue_inc_DPC_margin___nominal">#REF!</definedName>
    <definedName name="Unmeasured_residential_retail_service_revenue_inc_DPC_margin___real">#REF!</definedName>
    <definedName name="Unmeasured_residential_retail_service_revenue_weighting">#REF!</definedName>
    <definedName name="Unmeasured_sewerage_customer_service_revenue_inc_DPC_margin___post_financeability___real">#REF!</definedName>
    <definedName name="Unmeasured_sewerage_customer_service_revenue_inc_DPC_margin___real">#REF!</definedName>
    <definedName name="Unmeasured_water_customer_service_revenue_inc_DPC_margin___post_financeability___real">#REF!</definedName>
    <definedName name="Unmeasured_water_customer_service_revenue_inc_DPC_margin___real">#REF!</definedName>
    <definedName name="Useful_life_of_wholesale_fixed_assets_roundup___control.ADDN1">#REF!</definedName>
    <definedName name="Useful_life_of_wholesale_fixed_assets_roundup___control.ADDN2">#REF!</definedName>
    <definedName name="Useful_life_of_wholesale_fixed_assets_roundup___control.BR">#REF!</definedName>
    <definedName name="Useful_life_of_wholesale_fixed_assets_roundup___control.WN">#REF!</definedName>
    <definedName name="Useful_life_of_wholesale_fixed_assets_roundup___control.WR">#REF!</definedName>
    <definedName name="Useful_life_of_wholesale_fixed_assets_roundup___control.WWN">#REF!</definedName>
    <definedName name="UserName">#REF!</definedName>
    <definedName name="UserRole">#REF!</definedName>
    <definedName name="UUWapr">#REF!</definedName>
    <definedName name="Value_of_scrip_shares_issued___control___nominal.ADDN1">#REF!</definedName>
    <definedName name="Value_of_scrip_shares_issued___control___nominal.ADDN2">#REF!</definedName>
    <definedName name="Value_of_scrip_shares_issued___control___nominal.BR">#REF!</definedName>
    <definedName name="Value_of_scrip_shares_issued___control___nominal.WN">#REF!</definedName>
    <definedName name="Value_of_scrip_shares_issued___control___nominal.WR">#REF!</definedName>
    <definedName name="Value_of_scrip_shares_issued___control___nominal.WWN">#REF!</definedName>
    <definedName name="Var_AP_List">OFFSET(#REF!,0,0,5-COUNTBLANK(#REF!),1)</definedName>
    <definedName name="Var_AP_List2">OFFSET(#REF!,#REF!,0,#REF!)</definedName>
    <definedName name="Very_Large_Bulk_Tonne_km">#REF!</definedName>
    <definedName name="Very_Large_Bulk_Tonne_km_CO2">#REF!</definedName>
    <definedName name="Very_Large_Tanker_Tonne_km">#REF!</definedName>
    <definedName name="Very_Large_Tanker_Tonne_km_CO2">#REF!</definedName>
    <definedName name="Vol_Biogas_Kg_Sludge">#REF!</definedName>
    <definedName name="Volume_Drinking">#REF!</definedName>
    <definedName name="Volume_Wastewater">#REF!</definedName>
    <definedName name="Vow">#REF!</definedName>
    <definedName name="VS_Converted_CO2_AD">#REF!</definedName>
    <definedName name="VS_Sludge_Raw">#REF!</definedName>
    <definedName name="W">#REF!</definedName>
    <definedName name="W_GLAM">#REF!</definedName>
    <definedName name="W_MIDS">#REF!</definedName>
    <definedName name="W_SUSSEX">#REF!</definedName>
    <definedName name="W_YORKS">#REF!</definedName>
    <definedName name="WACC_nominal.ADDN1">#REF!</definedName>
    <definedName name="WACC_nominal.ADDN2">#REF!</definedName>
    <definedName name="WACC_nominal.BR">#REF!</definedName>
    <definedName name="WACC_nominal.WN">#REF!</definedName>
    <definedName name="WACC_nominal.WR">#REF!</definedName>
    <definedName name="WACC_nominal.WWN">#REF!</definedName>
    <definedName name="WACC_real.ADDN1">#REF!</definedName>
    <definedName name="WACC_real.ADDN2">#REF!</definedName>
    <definedName name="WACC_real.BR">#REF!</definedName>
    <definedName name="WACC_real.WN">#REF!</definedName>
    <definedName name="WACC_real.WR">#REF!</definedName>
    <definedName name="WACC_real.WWN">#REF!</definedName>
    <definedName name="WAN">#REF!</definedName>
    <definedName name="WARWICKS">#REF!</definedName>
    <definedName name="WaSC">#REF!</definedName>
    <definedName name="WaSC_average_bill___5yr_average___nominal">#REF!</definedName>
    <definedName name="WaSC_average_bill___5yr_average___real">#REF!</definedName>
    <definedName name="WaSC_average_bill___nominal">#REF!</definedName>
    <definedName name="WaSC_average_bill___real">#REF!</definedName>
    <definedName name="WaSC_average_bill_growth___nominal">#REF!</definedName>
    <definedName name="WaSC_average_bill_growth___real">#REF!</definedName>
    <definedName name="WaSCstransition">#REF!</definedName>
    <definedName name="Wastewater___Allowed_Revenues___real">#REF!</definedName>
    <definedName name="Wastewater_network___Allowed_Revenues___real">#REF!</definedName>
    <definedName name="Wastewater_network___K___periodic">#REF!</definedName>
    <definedName name="Wastewater_network_allowed_revenue_build_up___check">#REF!</definedName>
    <definedName name="Wastewater_network_allowed_revenue_build_up___check_overall">#REF!</definedName>
    <definedName name="Water___Allowed_Revenues___real">#REF!</definedName>
    <definedName name="Water_network___Allowed_Revenues___real">#REF!</definedName>
    <definedName name="Water_network___K___periodic">#REF!</definedName>
    <definedName name="Water_network_allowed_revenue_build_up___check">#REF!</definedName>
    <definedName name="Water_network_allowed_revenue_build_up___check_overall">#REF!</definedName>
    <definedName name="Water_resources___Allowed_Revenues___real">#REF!</definedName>
    <definedName name="Water_resources___K___periodic">#REF!</definedName>
    <definedName name="Water_resources_allowed_revenue_build_up___check">#REF!</definedName>
    <definedName name="Water_resources_allowed_revenue_build_up___check_overall">#REF!</definedName>
    <definedName name="WaterGC">#REF!</definedName>
    <definedName name="watIRE">#REF!</definedName>
    <definedName name="WatMNIgc">#REF!</definedName>
    <definedName name="WBaseG_Act">#REF!</definedName>
    <definedName name="WBaseG_BP">#REF!</definedName>
    <definedName name="WBaseG_FD">#REF!</definedName>
    <definedName name="WBaseN_Act">#REF!</definedName>
    <definedName name="WBaseN_FD">#REF!</definedName>
    <definedName name="wdfw">#REF!</definedName>
    <definedName name="wedfw">#REF!</definedName>
    <definedName name="wefw">#REF!</definedName>
    <definedName name="wefwe">#REF!</definedName>
    <definedName name="wefwerf">#REF!</definedName>
    <definedName name="Weighted_average_Base_RoRE_Appointee___nominal">#REF!</definedName>
    <definedName name="Weighted_PAYG_rate.ADDN1">#REF!</definedName>
    <definedName name="Weighted_PAYG_rate.ADDN2">#REF!</definedName>
    <definedName name="Weighted_PAYG_rate.BR">#REF!</definedName>
    <definedName name="Weighted_PAYG_rate.WN">#REF!</definedName>
    <definedName name="Weighted_PAYG_rate.WR">#REF!</definedName>
    <definedName name="Weighted_PAYG_rate.WWN">#REF!</definedName>
    <definedName name="Weighted_PAYG_rate___Wholesale">#REF!</definedName>
    <definedName name="Weighted_RCV_run_off_rate___nominal.ADDN1">#REF!</definedName>
    <definedName name="Weighted_RCV_run_off_rate___nominal.ADDN2">#REF!</definedName>
    <definedName name="Weighted_RCV_run_off_rate___nominal.BR">#REF!</definedName>
    <definedName name="Weighted_RCV_run_off_rate___nominal.WN">#REF!</definedName>
    <definedName name="Weighted_RCV_run_off_rate___nominal.WR">#REF!</definedName>
    <definedName name="Weighted_RCV_run_off_rate___nominal.WWN">#REF!</definedName>
    <definedName name="Weighted_RCV_run_off_rate___Wholesale___nominal">#REF!</definedName>
    <definedName name="Weighted_Total_retail_Business_margin">#REF!</definedName>
    <definedName name="WEnhG_BP">#REF!</definedName>
    <definedName name="WEnhG_FD">#REF!</definedName>
    <definedName name="WEnhN_Act">#REF!</definedName>
    <definedName name="WEnhN_FD">#REF!</definedName>
    <definedName name="wert" localSheetId="5" hidden="1">{"GROSS",#N/A,FALSE,"401C11"}</definedName>
    <definedName name="wert" localSheetId="6" hidden="1">{"GROSS",#N/A,FALSE,"401C11"}</definedName>
    <definedName name="wert" localSheetId="14" hidden="1">{"GROSS",#N/A,FALSE,"401C11"}</definedName>
    <definedName name="wert" localSheetId="13" hidden="1">{"GROSS",#N/A,FALSE,"401C11"}</definedName>
    <definedName name="wert" localSheetId="8" hidden="1">{"GROSS",#N/A,FALSE,"401C11"}</definedName>
    <definedName name="wert" localSheetId="15" hidden="1">{"GROSS",#N/A,FALSE,"401C11"}</definedName>
    <definedName name="wert" localSheetId="7" hidden="1">{"GROSS",#N/A,FALSE,"401C11"}</definedName>
    <definedName name="wert" localSheetId="4" hidden="1">{"GROSS",#N/A,FALSE,"401C11"}</definedName>
    <definedName name="wert" hidden="1">{"GROSS",#N/A,FALSE,"401C11"}</definedName>
    <definedName name="WGross_Act">#REF!</definedName>
    <definedName name="Wholesale_additional_control_1_allowed_revenue__excluding_capital_connection_charges___other_income_and_operating_income__per_residential_customer___real">#REF!</definedName>
    <definedName name="Wholesale_additional_control_2_allowed_revenue__excluding_capital_connection_charges___other_income_and_operating_income__per_residential_customer___real">#REF!</definedName>
    <definedName name="Wholesale_allowed_revenue_per_customer___Growth___control.ADDN1">#REF!</definedName>
    <definedName name="Wholesale_allowed_revenue_per_customer___Growth___control.ADDN2">#REF!</definedName>
    <definedName name="Wholesale_allowed_revenue_per_customer___Growth___control.BR">#REF!</definedName>
    <definedName name="Wholesale_allowed_revenue_per_customer___Growth___control.WN">#REF!</definedName>
    <definedName name="Wholesale_allowed_revenue_per_customer___Growth___control.WR">#REF!</definedName>
    <definedName name="Wholesale_allowed_revenue_per_customer___Growth___control.WWN">#REF!</definedName>
    <definedName name="Wholesale_allowed_revenue_per_customer___real___Growth___ADDN1___real">#REF!</definedName>
    <definedName name="Wholesale_allowed_revenue_per_customer___real___Growth___ADDN2___real">#REF!</definedName>
    <definedName name="Wholesale_allowed_revenue_per_customer___real___Growth___BR___real">#REF!</definedName>
    <definedName name="Wholesale_allowed_revenue_per_customer___real___Growth___WN">#REF!</definedName>
    <definedName name="Wholesale_allowed_revenue_per_customer___real___Growth___WR">#REF!</definedName>
    <definedName name="Wholesale_allowed_revenue_per_customer___real___Growth___WWN___real">#REF!</definedName>
    <definedName name="Wholesale_and_retail_line_item_split___Capex_creditor___business_retail___nominal___POS">#REF!</definedName>
    <definedName name="Wholesale_and_retail_line_item_split___capex_creditors___residential_retail___nominal_POS">#REF!</definedName>
    <definedName name="Wholesale_bio_resources_allowed_revenue__excluding_capital_connection_charges___other_income_and_operating_income__per_residential_customer___real">#REF!</definedName>
    <definedName name="Wholesale_charge___Residential___nominal">#REF!</definedName>
    <definedName name="Wholesale_control___residential_apportionment_CALC.ADDN1">#REF!</definedName>
    <definedName name="Wholesale_control___residential_apportionment_CALC.ADDN2">#REF!</definedName>
    <definedName name="Wholesale_control___residential_apportionment_CALC.BR">#REF!</definedName>
    <definedName name="Wholesale_control___residential_apportionment_CALC.WN">#REF!</definedName>
    <definedName name="Wholesale_control___residential_apportionment_CALC.WR">#REF!</definedName>
    <definedName name="Wholesale_control___residential_apportionment_CALC.WWN">#REF!</definedName>
    <definedName name="Wholesale_control__growth_calculated_over_5_years_period____K.ADDN1">#REF!</definedName>
    <definedName name="Wholesale_control__growth_calculated_over_5_years_period____K.ADDN2">#REF!</definedName>
    <definedName name="Wholesale_control__growth_calculated_over_5_years_period____K.BR">#REF!</definedName>
    <definedName name="Wholesale_control__growth_calculated_over_5_years_period____K.WN">#REF!</definedName>
    <definedName name="Wholesale_control__growth_calculated_over_5_years_period____K.WR">#REF!</definedName>
    <definedName name="Wholesale_control__growth_calculated_over_5_years_period____K.WWN">#REF!</definedName>
    <definedName name="Wholesale_control__growth_calculated_over_5_years_period____K___simple_average.ADDN1">#REF!</definedName>
    <definedName name="Wholesale_control__growth_calculated_over_5_years_period____K___simple_average.ADDN2">#REF!</definedName>
    <definedName name="Wholesale_control__growth_calculated_over_5_years_period____K___simple_average.BR">#REF!</definedName>
    <definedName name="Wholesale_control__growth_calculated_over_5_years_period____K___simple_average.WN">#REF!</definedName>
    <definedName name="Wholesale_control__growth_calculated_over_5_years_period____K___simple_average.WR">#REF!</definedName>
    <definedName name="Wholesale_control__growth_calculated_over_5_years_period____K___simple_average.WWN">#REF!</definedName>
    <definedName name="Wholesale_control_allowed_revenue__exc_capital_connection_charges__other_income_and_operating_income__per_residential_customer____real.ADDN1">#REF!</definedName>
    <definedName name="Wholesale_control_allowed_revenue__exc_capital_connection_charges__other_income_and_operating_income__per_residential_customer____real.ADDN2">#REF!</definedName>
    <definedName name="Wholesale_control_allowed_revenue__exc_capital_connection_charges__other_income_and_operating_income__per_residential_customer____real.BR">#REF!</definedName>
    <definedName name="Wholesale_control_allowed_revenue__exc_capital_connection_charges__other_income_and_operating_income__per_residential_customer____real.WN">#REF!</definedName>
    <definedName name="Wholesale_control_allowed_revenue__exc_capital_connection_charges__other_income_and_operating_income__per_residential_customer____real.WR">#REF!</definedName>
    <definedName name="Wholesale_control_allowed_revenue__exc_capital_connection_charges__other_income_and_operating_income__per_residential_customer____real.WWN">#REF!</definedName>
    <definedName name="Wholesale_control_allowed_revenue__exc_capital_connection_charges__other_income_and_operating_income__per_residential_customer____real___BR">#REF!</definedName>
    <definedName name="Wholesale_control_allowed_revenue__exc_capital_connection_charges__other_income_and_operating_income__per_residential_customer____real___WWN">#REF!</definedName>
    <definedName name="Wholesale_control_balance_sheet_balances.ADDN1">#REF!</definedName>
    <definedName name="Wholesale_control_balance_sheet_balances.ADDN2">#REF!</definedName>
    <definedName name="Wholesale_control_balance_sheet_balances.BR">#REF!</definedName>
    <definedName name="Wholesale_control_balance_sheet_balances.WN">#REF!</definedName>
    <definedName name="Wholesale_control_balance_sheet_balances.WR">#REF!</definedName>
    <definedName name="Wholesale_control_balance_sheet_balances.WWN">#REF!</definedName>
    <definedName name="Wholesale_control_balance_sheet_balances_overall.ADDN1">#REF!</definedName>
    <definedName name="Wholesale_control_balance_sheet_balances_overall.ADDN2">#REF!</definedName>
    <definedName name="Wholesale_control_balance_sheet_balances_overall.BR">#REF!</definedName>
    <definedName name="Wholesale_control_balance_sheet_balances_overall.WN">#REF!</definedName>
    <definedName name="Wholesale_control_balance_sheet_balances_overall.WR">#REF!</definedName>
    <definedName name="Wholesale_control_balance_sheet_balances_overall.WWN">#REF!</definedName>
    <definedName name="Wholesale_control_balance_sheets_balance">#REF!</definedName>
    <definedName name="Wholesale_control_balance_sheets_balance_overall">#REF!</definedName>
    <definedName name="Wholesale_creditor_balance___Business___nominal">#REF!</definedName>
    <definedName name="Wholesale_creditor_balance___Business___nominal.BEG">#REF!</definedName>
    <definedName name="Wholesale_creditor_balance___Residential___nominal">#REF!</definedName>
    <definedName name="Wholesale_creditor_balance___Residential___nominal.BEG">#REF!</definedName>
    <definedName name="Wholesale_DB_pension_cash_excess_over_charge___nominal.ADDN1">#REF!</definedName>
    <definedName name="Wholesale_DB_pension_cash_excess_over_charge___nominal.ADDN2">#REF!</definedName>
    <definedName name="Wholesale_DB_pension_cash_excess_over_charge___nominal.BR">#REF!</definedName>
    <definedName name="Wholesale_DB_pension_cash_excess_over_charge___nominal.WN">#REF!</definedName>
    <definedName name="Wholesale_DB_pension_cash_excess_over_charge___nominal.WR">#REF!</definedName>
    <definedName name="Wholesale_DB_pension_cash_excess_over_charge___nominal.WWN">#REF!</definedName>
    <definedName name="Wholesale_fixed_assets___half___control___nominal.ADDN1">#REF!</definedName>
    <definedName name="Wholesale_fixed_assets___half___control___nominal.ADDN2">#REF!</definedName>
    <definedName name="Wholesale_fixed_assets___half___control___nominal.BR">#REF!</definedName>
    <definedName name="Wholesale_fixed_assets___half___control___nominal.WN">#REF!</definedName>
    <definedName name="Wholesale_fixed_assets___half___control___nominal.WR">#REF!</definedName>
    <definedName name="Wholesale_fixed_assets___half___control___nominal.WWN">#REF!</definedName>
    <definedName name="Wholesale_fixed_assets_acc._dep._initial_balance___control___nominal.ADDN1">#REF!</definedName>
    <definedName name="Wholesale_fixed_assets_acc._dep._initial_balance___control___nominal.ADDN2">#REF!</definedName>
    <definedName name="Wholesale_fixed_assets_acc._dep._initial_balance___control___nominal.BR">#REF!</definedName>
    <definedName name="Wholesale_fixed_assets_acc._dep._initial_balance___control___nominal.WN">#REF!</definedName>
    <definedName name="Wholesale_fixed_assets_acc._dep._initial_balance___control___nominal.WR">#REF!</definedName>
    <definedName name="Wholesale_fixed_assets_acc._dep._initial_balance___control___nominal.WWN">#REF!</definedName>
    <definedName name="Wholesale_fixed_assets_balance___control___nominal.ADDN1">#REF!</definedName>
    <definedName name="Wholesale_fixed_assets_balance___control___nominal.ADDN1.BEG">#REF!</definedName>
    <definedName name="Wholesale_fixed_assets_balance___control___nominal.ADDN2">#REF!</definedName>
    <definedName name="Wholesale_fixed_assets_balance___control___nominal.ADDN2.BEG">#REF!</definedName>
    <definedName name="Wholesale_fixed_assets_balance___control___nominal.BR">#REF!</definedName>
    <definedName name="Wholesale_fixed_assets_balance___control___nominal.BR.BEG">#REF!</definedName>
    <definedName name="Wholesale_fixed_assets_balance___control___nominal.WN">#REF!</definedName>
    <definedName name="Wholesale_fixed_assets_balance___control___nominal.WN.BEG">#REF!</definedName>
    <definedName name="Wholesale_fixed_assets_balance___control___nominal.WR">#REF!</definedName>
    <definedName name="Wholesale_fixed_assets_balance___control___nominal.WR.BEG">#REF!</definedName>
    <definedName name="Wholesale_fixed_assets_balance___control___nominal.WWN">#REF!</definedName>
    <definedName name="Wholesale_fixed_assets_balance___control___nominal.WWN.BEG">#REF!</definedName>
    <definedName name="Wholesale_fixed_assets_depreciation___nominal.ADDN1">#REF!</definedName>
    <definedName name="Wholesale_fixed_assets_depreciation___nominal.ADDN1.NEG">#REF!</definedName>
    <definedName name="Wholesale_fixed_assets_depreciation___nominal.ADDN2">#REF!</definedName>
    <definedName name="Wholesale_fixed_assets_depreciation___nominal.ADDN2.NEG">#REF!</definedName>
    <definedName name="Wholesale_fixed_assets_depreciation___nominal.BR">#REF!</definedName>
    <definedName name="Wholesale_fixed_assets_depreciation___nominal.BR.NEG">#REF!</definedName>
    <definedName name="Wholesale_fixed_assets_depreciation___nominal.WN">#REF!</definedName>
    <definedName name="Wholesale_fixed_assets_depreciation___nominal.WN.NEG">#REF!</definedName>
    <definedName name="Wholesale_fixed_assets_depreciation___nominal.WR">#REF!</definedName>
    <definedName name="Wholesale_fixed_assets_depreciation___nominal.WR.NEG">#REF!</definedName>
    <definedName name="Wholesale_fixed_assets_depreciation___nominal.WWN">#REF!</definedName>
    <definedName name="Wholesale_fixed_assets_depreciation___nominal.WWN.NEG">#REF!</definedName>
    <definedName name="Wholesale_fixed_assets_depreciation___wholesale___nominal">#REF!</definedName>
    <definedName name="Wholesale_fixed_assets_depreciation___wholesale___nominal.NEG">#REF!</definedName>
    <definedName name="Wholesale_fixed_assets_depreciation_rate___control.ADDN1">#REF!</definedName>
    <definedName name="Wholesale_fixed_assets_depreciation_rate___control.ADDN2">#REF!</definedName>
    <definedName name="Wholesale_fixed_assets_depreciation_rate___control.BR">#REF!</definedName>
    <definedName name="Wholesale_fixed_assets_depreciation_rate___control.WN">#REF!</definedName>
    <definedName name="Wholesale_fixed_assets_depreciation_rate___control.WR">#REF!</definedName>
    <definedName name="Wholesale_fixed_assets_depreciation_rate___control.WWN">#REF!</definedName>
    <definedName name="Wholesale_fixed_assets_initial_balance___control___nominal.ADDN1">#REF!</definedName>
    <definedName name="Wholesale_fixed_assets_initial_balance___control___nominal.ADDN2">#REF!</definedName>
    <definedName name="Wholesale_fixed_assets_initial_balance___control___nominal.BR">#REF!</definedName>
    <definedName name="Wholesale_fixed_assets_initial_balance___control___nominal.WN">#REF!</definedName>
    <definedName name="Wholesale_fixed_assets_initial_balance___control___nominal.WR">#REF!</definedName>
    <definedName name="Wholesale_fixed_assets_initial_balance___control___nominal.WWN">#REF!</definedName>
    <definedName name="Wholesale_measured_charge___Retail_residential___nominal">#REF!</definedName>
    <definedName name="Wholesale_measured_charge_proportion_____100__alert">#REF!</definedName>
    <definedName name="Wholesale_measured_charge_proportion_____100__alert_overall">#REF!</definedName>
    <definedName name="Wholesale_measured_residential_revenue_weighting">#REF!</definedName>
    <definedName name="Wholesale_negative_tax_calculated___nominal">#REF!</definedName>
    <definedName name="Wholesale_negative_tax_calculated___post_financeability___nominal">#REF!</definedName>
    <definedName name="Wholesale_positive_tax_calculated___nominal">#REF!</definedName>
    <definedName name="Wholesale_positive_tax_calculated___post_financeability___nominal">#REF!</definedName>
    <definedName name="Wholesale_post_financeability_adjustments___real.ADDN1">#REF!</definedName>
    <definedName name="Wholesale_post_financeability_adjustments___real.ADDN2">#REF!</definedName>
    <definedName name="Wholesale_post_financeability_adjustments___real.BR">#REF!</definedName>
    <definedName name="Wholesale_post_financeability_adjustments___real.WN">#REF!</definedName>
    <definedName name="Wholesale_post_financeability_adjustments___real.WR">#REF!</definedName>
    <definedName name="Wholesale_post_financeability_adjustments___real.WWN">#REF!</definedName>
    <definedName name="Wholesale_post_financeability_revenue_impact___nominal">#REF!</definedName>
    <definedName name="Wholesale_revenue_impact_of_post_financeability__by_tariff_band___Business___nominal.1">#REF!</definedName>
    <definedName name="Wholesale_revenue_impact_of_post_financeability__by_tariff_band___Business___nominal.2">#REF!</definedName>
    <definedName name="Wholesale_revenue_impact_of_post_financeability__by_tariff_band___Business___nominal.3">#REF!</definedName>
    <definedName name="Wholesale_revenue_impact_of_post_financeability_margin___by_tariff_band___Business___nominal.1">#REF!</definedName>
    <definedName name="Wholesale_revenue_impact_of_post_financeability_margin___by_tariff_band___Business___nominal.2">#REF!</definedName>
    <definedName name="Wholesale_revenue_impact_of_post_financeability_margin___by_tariff_band___Business___nominal.3">#REF!</definedName>
    <definedName name="Wholesale_revenue_impact_of_post_financeability_margin___by_tariff_band___Business___real.1">#REF!</definedName>
    <definedName name="Wholesale_revenue_impact_of_post_financeability_margin___by_tariff_band___Business___real.2">#REF!</definedName>
    <definedName name="Wholesale_revenue_impact_of_post_financeability_margin___by_tariff_band___Business___real.3">#REF!</definedName>
    <definedName name="Wholesale_tax_due___nominal">#REF!</definedName>
    <definedName name="Wholesale_tax_due___post_financeability___nominal">#REF!</definedName>
    <definedName name="Wholesale_tax_loss_balance___nominal">#REF!</definedName>
    <definedName name="Wholesale_tax_loss_balance___nominal.BEG">#REF!</definedName>
    <definedName name="Wholesale_tax_loss_balance___post_financeability___nominal">#REF!</definedName>
    <definedName name="Wholesale_tax_loss_balance___post_financeability___nominal.BEG">#REF!</definedName>
    <definedName name="Wholesale_total_base_RORE___nominal">#REF!</definedName>
    <definedName name="Wholesale_total_revenue_apportioned___residential___nominal">#REF!</definedName>
    <definedName name="Wholesale_unmeasured_charge___Retail_residential___nominal">#REF!</definedName>
    <definedName name="Wholesale_unmeasured_charge_proportion_____100__alert">#REF!</definedName>
    <definedName name="Wholesale_unmeasured_charge_proportion_____100__alert_overall">#REF!</definedName>
    <definedName name="Wholesale_unmeasured_residential_revenue_weighting">#REF!</definedName>
    <definedName name="Wholesale_wastewater_network_allowed_revenue__excluding_capital_connection_charges__other_income_and_operating_income__per_residential_customer___real">#REF!</definedName>
    <definedName name="Wholesale_water_network_allowed_revenue__excluding_capital_connection_charges__other_income_and_operating_income__per_residential_customer___real">#REF!</definedName>
    <definedName name="Wholesale_water_resources_allowed_revenue__excluding_capital_connection_charges__other_income_and_operating_income__per_residential_customer___real">#REF!</definedName>
    <definedName name="WILTS">#REF!</definedName>
    <definedName name="WIREN_Act" localSheetId="5">#REF!</definedName>
    <definedName name="WIREN_Act">#REF!</definedName>
    <definedName name="WIT">#REF!</definedName>
    <definedName name="WMNIN_Act" localSheetId="5">#REF!</definedName>
    <definedName name="WMNIN_Act">#REF!</definedName>
    <definedName name="WNet_Act">#REF!</definedName>
    <definedName name="WNet_BP">#REF!</definedName>
    <definedName name="WNet_FD">#REF!</definedName>
    <definedName name="WoC_average_bill___5yr_average___nominal">#REF!</definedName>
    <definedName name="WoC_average_bill___5yr_average___real">#REF!</definedName>
    <definedName name="WoC_average_bill___nominal">#REF!</definedName>
    <definedName name="WoC_average_bill___real">#REF!</definedName>
    <definedName name="WoC_average_bill_growth___nominal">#REF!</definedName>
    <definedName name="WoC_average_bill_growth___real">#REF!</definedName>
    <definedName name="WoCstransition">#REF!</definedName>
    <definedName name="wombat" localSheetId="6" hidden="1">#REF!</definedName>
    <definedName name="wombat" localSheetId="13" hidden="1">#REF!</definedName>
    <definedName name="wombat" localSheetId="8" hidden="1">#REF!</definedName>
    <definedName name="wombat" localSheetId="15" hidden="1">#REF!</definedName>
    <definedName name="wombat" localSheetId="7" hidden="1">#REF!</definedName>
    <definedName name="wombat" hidden="1">#REF!</definedName>
    <definedName name="Working_capital_balances___control___nominal.ADDN1">#REF!</definedName>
    <definedName name="Working_capital_balances___control___nominal.ADDN2">#REF!</definedName>
    <definedName name="Working_capital_balances___control___nominal.BR">#REF!</definedName>
    <definedName name="Working_capital_balances___control___nominal.WN">#REF!</definedName>
    <definedName name="Working_capital_balances___control___nominal.WR">#REF!</definedName>
    <definedName name="Working_capital_balances___control___nominal.WWN">#REF!</definedName>
    <definedName name="Working_capital_by_tariff_band_check">#REF!</definedName>
    <definedName name="Working_capital_by_tariff_band_check_calc">#REF!</definedName>
    <definedName name="Working_capital_by_tariff_band_check_overall">#REF!</definedName>
    <definedName name="wotsthis" localSheetId="5" hidden="1">{"P&amp;L phased",#N/A,FALSE,"P and L";"Interest phased",#N/A,FALSE,"Interest";"Cshf phased",#N/A,FALSE,"Cashflow";"BSheet phased",#N/A,FALSE,"B Sheet";"Capex phased",#N/A,FALSE,"Capex"}</definedName>
    <definedName name="wotsthis" localSheetId="6" hidden="1">{"P&amp;L phased",#N/A,FALSE,"P and L";"Interest phased",#N/A,FALSE,"Interest";"Cshf phased",#N/A,FALSE,"Cashflow";"BSheet phased",#N/A,FALSE,"B Sheet";"Capex phased",#N/A,FALSE,"Capex"}</definedName>
    <definedName name="wotsthis" localSheetId="14" hidden="1">{"P&amp;L phased",#N/A,FALSE,"P and L";"Interest phased",#N/A,FALSE,"Interest";"Cshf phased",#N/A,FALSE,"Cashflow";"BSheet phased",#N/A,FALSE,"B Sheet";"Capex phased",#N/A,FALSE,"Capex"}</definedName>
    <definedName name="wotsthis" localSheetId="13" hidden="1">{"P&amp;L phased",#N/A,FALSE,"P and L";"Interest phased",#N/A,FALSE,"Interest";"Cshf phased",#N/A,FALSE,"Cashflow";"BSheet phased",#N/A,FALSE,"B Sheet";"Capex phased",#N/A,FALSE,"Capex"}</definedName>
    <definedName name="wotsthis" localSheetId="8" hidden="1">{"P&amp;L phased",#N/A,FALSE,"P and L";"Interest phased",#N/A,FALSE,"Interest";"Cshf phased",#N/A,FALSE,"Cashflow";"BSheet phased",#N/A,FALSE,"B Sheet";"Capex phased",#N/A,FALSE,"Capex"}</definedName>
    <definedName name="wotsthis" localSheetId="15" hidden="1">{"P&amp;L phased",#N/A,FALSE,"P and L";"Interest phased",#N/A,FALSE,"Interest";"Cshf phased",#N/A,FALSE,"Cashflow";"BSheet phased",#N/A,FALSE,"B Sheet";"Capex phased",#N/A,FALSE,"Capex"}</definedName>
    <definedName name="wotsthis" localSheetId="7" hidden="1">{"P&amp;L phased",#N/A,FALSE,"P and L";"Interest phased",#N/A,FALSE,"Interest";"Cshf phased",#N/A,FALSE,"Cashflow";"BSheet phased",#N/A,FALSE,"B Sheet";"Capex phased",#N/A,FALSE,"Capex"}</definedName>
    <definedName name="wotsthis" localSheetId="4" hidden="1">{"P&amp;L phased",#N/A,FALSE,"P and L";"Interest phased",#N/A,FALSE,"Interest";"Cshf phased",#N/A,FALSE,"Cashflow";"BSheet phased",#N/A,FALSE,"B Sheet";"Capex phased",#N/A,FALSE,"Capex"}</definedName>
    <definedName name="wotsthis" hidden="1">{"P&amp;L phased",#N/A,FALSE,"P and L";"Interest phased",#N/A,FALSE,"Interest";"Cshf phased",#N/A,FALSE,"Cashflow";"BSheet phased",#N/A,FALSE,"B Sheet";"Capex phased",#N/A,FALSE,"Capex"}</definedName>
    <definedName name="WPS_OUTPUT_FOR_JR03">#REF!</definedName>
    <definedName name="WRG">#REF!</definedName>
    <definedName name="wrn.CHARGE." localSheetId="5" hidden="1">{"CHARGE",#N/A,FALSE,"401C11"}</definedName>
    <definedName name="wrn.CHARGE." localSheetId="6" hidden="1">{"CHARGE",#N/A,FALSE,"401C11"}</definedName>
    <definedName name="wrn.CHARGE." localSheetId="14" hidden="1">{"CHARGE",#N/A,FALSE,"401C11"}</definedName>
    <definedName name="wrn.CHARGE." localSheetId="13" hidden="1">{"CHARGE",#N/A,FALSE,"401C11"}</definedName>
    <definedName name="wrn.CHARGE." localSheetId="8" hidden="1">{"CHARGE",#N/A,FALSE,"401C11"}</definedName>
    <definedName name="wrn.CHARGE." localSheetId="15" hidden="1">{"CHARGE",#N/A,FALSE,"401C11"}</definedName>
    <definedName name="wrn.CHARGE." localSheetId="7" hidden="1">{"CHARGE",#N/A,FALSE,"401C11"}</definedName>
    <definedName name="wrn.CHARGE." localSheetId="4" hidden="1">{"CHARGE",#N/A,FALSE,"401C11"}</definedName>
    <definedName name="wrn.CHARGE." hidden="1">{"CHARGE",#N/A,FALSE,"401C11"}</definedName>
    <definedName name="wrn.GROSS." localSheetId="5" hidden="1">{"GROSS",#N/A,FALSE,"401C11"}</definedName>
    <definedName name="wrn.GROSS." localSheetId="6" hidden="1">{"GROSS",#N/A,FALSE,"401C11"}</definedName>
    <definedName name="wrn.GROSS." localSheetId="14" hidden="1">{"GROSS",#N/A,FALSE,"401C11"}</definedName>
    <definedName name="wrn.GROSS." localSheetId="13" hidden="1">{"GROSS",#N/A,FALSE,"401C11"}</definedName>
    <definedName name="wrn.GROSS." localSheetId="8" hidden="1">{"GROSS",#N/A,FALSE,"401C11"}</definedName>
    <definedName name="wrn.GROSS." localSheetId="15" hidden="1">{"GROSS",#N/A,FALSE,"401C11"}</definedName>
    <definedName name="wrn.GROSS." localSheetId="7" hidden="1">{"GROSS",#N/A,FALSE,"401C11"}</definedName>
    <definedName name="wrn.GROSS." localSheetId="4" hidden="1">{"GROSS",#N/A,FALSE,"401C11"}</definedName>
    <definedName name="wrn.GROSS." hidden="1">{"GROSS",#N/A,FALSE,"401C11"}</definedName>
    <definedName name="wrn.NET." localSheetId="5" hidden="1">{"NET",#N/A,FALSE,"401C11"}</definedName>
    <definedName name="wrn.NET." localSheetId="6" hidden="1">{"NET",#N/A,FALSE,"401C11"}</definedName>
    <definedName name="wrn.NET." localSheetId="14" hidden="1">{"NET",#N/A,FALSE,"401C11"}</definedName>
    <definedName name="wrn.NET." localSheetId="13" hidden="1">{"NET",#N/A,FALSE,"401C11"}</definedName>
    <definedName name="wrn.NET." localSheetId="8" hidden="1">{"NET",#N/A,FALSE,"401C11"}</definedName>
    <definedName name="wrn.NET." localSheetId="15" hidden="1">{"NET",#N/A,FALSE,"401C11"}</definedName>
    <definedName name="wrn.NET." localSheetId="7" hidden="1">{"NET",#N/A,FALSE,"401C11"}</definedName>
    <definedName name="wrn.NET." localSheetId="4" hidden="1">{"NET",#N/A,FALSE,"401C11"}</definedName>
    <definedName name="wrn.NET." hidden="1">{"NET",#N/A,FALSE,"401C11"}</definedName>
    <definedName name="wrn.papersdraft" localSheetId="5">{"bal",#N/A,FALSE,"working papers";"income",#N/A,FALSE,"working papers"}</definedName>
    <definedName name="wrn.papersdraft">{"bal",#N/A,FALSE,"working papers";"income",#N/A,FALSE,"working papers"}</definedName>
    <definedName name="wrn.Print._.5._.and._.12." localSheetId="5"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6"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14"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13"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8"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15"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7"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4"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Phased." localSheetId="5" hidden="1">{"P&amp;L phased",#N/A,FALSE,"P and L";"Interest phased",#N/A,FALSE,"Interest";"Cshf phased",#N/A,FALSE,"Cashflow";"BSheet phased",#N/A,FALSE,"B Sheet";"Capex phased",#N/A,FALSE,"Capex"}</definedName>
    <definedName name="wrn.Print._.Phased." localSheetId="6" hidden="1">{"P&amp;L phased",#N/A,FALSE,"P and L";"Interest phased",#N/A,FALSE,"Interest";"Cshf phased",#N/A,FALSE,"Cashflow";"BSheet phased",#N/A,FALSE,"B Sheet";"Capex phased",#N/A,FALSE,"Capex"}</definedName>
    <definedName name="wrn.Print._.Phased." localSheetId="14" hidden="1">{"P&amp;L phased",#N/A,FALSE,"P and L";"Interest phased",#N/A,FALSE,"Interest";"Cshf phased",#N/A,FALSE,"Cashflow";"BSheet phased",#N/A,FALSE,"B Sheet";"Capex phased",#N/A,FALSE,"Capex"}</definedName>
    <definedName name="wrn.Print._.Phased." localSheetId="13" hidden="1">{"P&amp;L phased",#N/A,FALSE,"P and L";"Interest phased",#N/A,FALSE,"Interest";"Cshf phased",#N/A,FALSE,"Cashflow";"BSheet phased",#N/A,FALSE,"B Sheet";"Capex phased",#N/A,FALSE,"Capex"}</definedName>
    <definedName name="wrn.Print._.Phased." localSheetId="8" hidden="1">{"P&amp;L phased",#N/A,FALSE,"P and L";"Interest phased",#N/A,FALSE,"Interest";"Cshf phased",#N/A,FALSE,"Cashflow";"BSheet phased",#N/A,FALSE,"B Sheet";"Capex phased",#N/A,FALSE,"Capex"}</definedName>
    <definedName name="wrn.Print._.Phased." localSheetId="15" hidden="1">{"P&amp;L phased",#N/A,FALSE,"P and L";"Interest phased",#N/A,FALSE,"Interest";"Cshf phased",#N/A,FALSE,"Cashflow";"BSheet phased",#N/A,FALSE,"B Sheet";"Capex phased",#N/A,FALSE,"Capex"}</definedName>
    <definedName name="wrn.Print._.Phased." localSheetId="7" hidden="1">{"P&amp;L phased",#N/A,FALSE,"P and L";"Interest phased",#N/A,FALSE,"Interest";"Cshf phased",#N/A,FALSE,"Cashflow";"BSheet phased",#N/A,FALSE,"B Sheet";"Capex phased",#N/A,FALSE,"Capex"}</definedName>
    <definedName name="wrn.Print._.Phased." localSheetId="4" hidden="1">{"P&amp;L phased",#N/A,FALSE,"P and L";"Interest phased",#N/A,FALSE,"Interest";"Cshf phased",#N/A,FALSE,"Cashflow";"BSheet phased",#N/A,FALSE,"B Sheet";"Capex phased",#N/A,FALSE,"Capex"}</definedName>
    <definedName name="wrn.Print._.Phased." hidden="1">{"P&amp;L phased",#N/A,FALSE,"P and L";"Interest phased",#N/A,FALSE,"Interest";"Cshf phased",#N/A,FALSE,"Cashflow";"BSheet phased",#N/A,FALSE,"B Sheet";"Capex phased",#N/A,FALSE,"Capex"}</definedName>
    <definedName name="wrn.wpapers." localSheetId="5">{"bal",#N/A,FALSE,"working papers";"income",#N/A,FALSE,"working papers"}</definedName>
    <definedName name="wrn.wpapers.">{"bal",#N/A,FALSE,"working papers";"income",#N/A,FALSE,"working papers"}</definedName>
    <definedName name="WRP">#REF!</definedName>
    <definedName name="WSHapr" localSheetId="5">#REF!</definedName>
    <definedName name="WSHapr">#REF!</definedName>
    <definedName name="WSHBPinputs" localSheetId="5">#REF!</definedName>
    <definedName name="WSHBPinputs">#REF!</definedName>
    <definedName name="WSHBPtrans" localSheetId="5">#REF!</definedName>
    <definedName name="WSHBPtrans">#REF!</definedName>
    <definedName name="WSHtransition">#REF!</definedName>
    <definedName name="WSXapr">#REF!</definedName>
    <definedName name="WSXBPinputs">#REF!</definedName>
    <definedName name="WSXBPtrans">#REF!</definedName>
    <definedName name="WSXtransition">#REF!</definedName>
    <definedName name="Wtotalgrosscapx">#REF!</definedName>
    <definedName name="WTW_Sludge_Lagoon">#REF!</definedName>
    <definedName name="WTW_Sludge_Land">#REF!</definedName>
    <definedName name="WTW_Sludge_Landfill">#REF!</definedName>
    <definedName name="WTWSludge_Lagoon_EF_CH4">#REF!</definedName>
    <definedName name="WTWSludge_Lagoon_EF_N2O">#REF!</definedName>
    <definedName name="WTWSludge_Land_EF_CH4">#REF!</definedName>
    <definedName name="WTWSludge_Land_EF_N2O">#REF!</definedName>
    <definedName name="WTWSludge_Landfill_EF_CH4">#REF!</definedName>
    <definedName name="WX_A_H">#REF!</definedName>
    <definedName name="WX_A_L">#REF!</definedName>
    <definedName name="WX_A_M">#REF!</definedName>
    <definedName name="WX_AW_H">#REF!</definedName>
    <definedName name="WX_AW_L">#REF!</definedName>
    <definedName name="WX_AW_M">#REF!</definedName>
    <definedName name="WX_E">#REF!</definedName>
    <definedName name="WX_W">#REF!</definedName>
    <definedName name="xdcvdsf">#REF!</definedName>
    <definedName name="xxx" localSheetId="5" hidden="1">{"CHARGE",#N/A,FALSE,"401C11"}</definedName>
    <definedName name="xxx" localSheetId="6" hidden="1">{"CHARGE",#N/A,FALSE,"401C11"}</definedName>
    <definedName name="xxx" localSheetId="14" hidden="1">{"CHARGE",#N/A,FALSE,"401C11"}</definedName>
    <definedName name="xxx" localSheetId="13" hidden="1">{"CHARGE",#N/A,FALSE,"401C11"}</definedName>
    <definedName name="xxx" localSheetId="8" hidden="1">{"CHARGE",#N/A,FALSE,"401C11"}</definedName>
    <definedName name="xxx" localSheetId="15" hidden="1">{"CHARGE",#N/A,FALSE,"401C11"}</definedName>
    <definedName name="xxx" localSheetId="7" hidden="1">{"CHARGE",#N/A,FALSE,"401C11"}</definedName>
    <definedName name="xxx" localSheetId="4" hidden="1">{"CHARGE",#N/A,FALSE,"401C11"}</definedName>
    <definedName name="xxx" hidden="1">{"CHARGE",#N/A,FALSE,"401C11"}</definedName>
    <definedName name="Y_A_H">#REF!</definedName>
    <definedName name="Y_A_L">#REF!</definedName>
    <definedName name="Y_A_M">#REF!</definedName>
    <definedName name="Y_A_N">#REF!</definedName>
    <definedName name="Y_AW_H">#REF!</definedName>
    <definedName name="Y_AW_L">#REF!</definedName>
    <definedName name="Y_AW_M">#REF!</definedName>
    <definedName name="Y_AW_N">#REF!</definedName>
    <definedName name="Y_E">#REF!</definedName>
    <definedName name="Year" localSheetId="5">#REF!</definedName>
    <definedName name="Year">#REF!</definedName>
    <definedName name="Year_average___nominal___RCV___Growth___BR">#REF!</definedName>
    <definedName name="Year_average_nominal_RCV___Growth___ADDN1">#REF!</definedName>
    <definedName name="Year_average_nominal_RCV___Growth___ADDN2">#REF!</definedName>
    <definedName name="Year_average_nominal_RCV___Growth___WWN">#REF!</definedName>
    <definedName name="Year_average_nominal_RCV_Growth___WN">#REF!</definedName>
    <definedName name="Year_average_nominal_RCV_growth___WR">#REF!</definedName>
    <definedName name="Year_average_RCV___Growth___Wholesale___nominal">#REF!</definedName>
    <definedName name="Year_average_RCV_Growth____control.ADDN1">#REF!</definedName>
    <definedName name="Year_average_RCV_Growth____control.ADDN2">#REF!</definedName>
    <definedName name="Year_average_RCV_Growth____control.BR">#REF!</definedName>
    <definedName name="Year_average_RCV_Growth____control.WN">#REF!</definedName>
    <definedName name="Year_average_RCV_Growth____control.WR">#REF!</definedName>
    <definedName name="Year_average_RCV_Growth____control.WWN">#REF!</definedName>
    <definedName name="YEAR_B4_LAST">#REF!</definedName>
    <definedName name="YEAR_B4B4_LAST">#REF!</definedName>
    <definedName name="YEAR_B5_LAST">#REF!</definedName>
    <definedName name="YearRange_InputData">#REF!</definedName>
    <definedName name="Years_from_valuation_date">#REF!</definedName>
    <definedName name="YearVal">#REF!</definedName>
    <definedName name="yhnry">#REF!</definedName>
    <definedName name="YKYapr" localSheetId="5">#REF!</definedName>
    <definedName name="YKYapr">#REF!</definedName>
    <definedName name="YKYBPinputs" localSheetId="5">#REF!</definedName>
    <definedName name="YKYBPinputs">#REF!</definedName>
    <definedName name="YKYBPtrans">#REF!</definedName>
    <definedName name="YKYtransition">#REF!</definedName>
    <definedName name="yyy" localSheetId="5" hidden="1">{"GROSS",#N/A,FALSE,"401C11"}</definedName>
    <definedName name="yyy" localSheetId="6" hidden="1">{"GROSS",#N/A,FALSE,"401C11"}</definedName>
    <definedName name="yyy" localSheetId="14" hidden="1">{"GROSS",#N/A,FALSE,"401C11"}</definedName>
    <definedName name="yyy" localSheetId="13" hidden="1">{"GROSS",#N/A,FALSE,"401C11"}</definedName>
    <definedName name="yyy" localSheetId="8" hidden="1">{"GROSS",#N/A,FALSE,"401C11"}</definedName>
    <definedName name="yyy" localSheetId="15" hidden="1">{"GROSS",#N/A,FALSE,"401C11"}</definedName>
    <definedName name="yyy" localSheetId="7" hidden="1">{"GROSS",#N/A,FALSE,"401C11"}</definedName>
    <definedName name="yyy" localSheetId="4" hidden="1">{"GROSS",#N/A,FALSE,"401C11"}</definedName>
    <definedName name="yyy" hidden="1">{"GROSS",#N/A,FALSE,"401C11"}</definedName>
    <definedName name="zzCompany_Name">#REF!</definedName>
    <definedName name="zzics">#REF!</definedName>
    <definedName name="zzz" localSheetId="5" hidden="1">{"NET",#N/A,FALSE,"401C11"}</definedName>
    <definedName name="zzz" localSheetId="6" hidden="1">{"NET",#N/A,FALSE,"401C11"}</definedName>
    <definedName name="zzz" localSheetId="14" hidden="1">{"NET",#N/A,FALSE,"401C11"}</definedName>
    <definedName name="zzz" localSheetId="13" hidden="1">{"NET",#N/A,FALSE,"401C11"}</definedName>
    <definedName name="zzz" localSheetId="8" hidden="1">{"NET",#N/A,FALSE,"401C11"}</definedName>
    <definedName name="zzz" localSheetId="15" hidden="1">{"NET",#N/A,FALSE,"401C11"}</definedName>
    <definedName name="zzz" localSheetId="7" hidden="1">{"NET",#N/A,FALSE,"401C11"}</definedName>
    <definedName name="zzz" localSheetId="4" hidden="1">{"NET",#N/A,FALSE,"401C11"}</definedName>
    <definedName name="zzz" hidden="1">{"NET",#N/A,FALSE,"401C11"}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42" i="40" l="1"/>
  <c r="D38" i="31" l="1"/>
  <c r="D37" i="31"/>
  <c r="D26" i="31"/>
  <c r="C27" i="31"/>
  <c r="D27" i="31"/>
  <c r="E27" i="31"/>
  <c r="F27" i="31"/>
  <c r="G27" i="31"/>
  <c r="C28" i="31"/>
  <c r="D28" i="31"/>
  <c r="E28" i="31"/>
  <c r="F28" i="31"/>
  <c r="G28" i="31"/>
  <c r="C29" i="31"/>
  <c r="D29" i="31"/>
  <c r="E29" i="31"/>
  <c r="F29" i="31"/>
  <c r="G29" i="31"/>
  <c r="C30" i="31"/>
  <c r="D30" i="31"/>
  <c r="E30" i="31"/>
  <c r="F30" i="31"/>
  <c r="G30" i="31"/>
  <c r="C31" i="31"/>
  <c r="D31" i="31"/>
  <c r="E31" i="31"/>
  <c r="F31" i="31"/>
  <c r="G31" i="31"/>
  <c r="C32" i="31"/>
  <c r="D32" i="31"/>
  <c r="E32" i="31"/>
  <c r="F32" i="31"/>
  <c r="G32" i="31"/>
  <c r="C33" i="31"/>
  <c r="D33" i="31"/>
  <c r="E33" i="31"/>
  <c r="F33" i="31"/>
  <c r="G33" i="31"/>
  <c r="C34" i="31"/>
  <c r="D34" i="31"/>
  <c r="E34" i="31"/>
  <c r="F34" i="31"/>
  <c r="G34" i="31"/>
  <c r="C35" i="31"/>
  <c r="D35" i="31"/>
  <c r="E35" i="31"/>
  <c r="F35" i="31"/>
  <c r="G35" i="31"/>
  <c r="C36" i="31"/>
  <c r="D36" i="31"/>
  <c r="E36" i="31"/>
  <c r="F36" i="31"/>
  <c r="G36" i="31"/>
  <c r="C37" i="31"/>
  <c r="E37" i="31"/>
  <c r="F37" i="31"/>
  <c r="G37" i="31"/>
  <c r="C38" i="31"/>
  <c r="E38" i="31"/>
  <c r="F38" i="31"/>
  <c r="G38" i="31"/>
  <c r="C39" i="31"/>
  <c r="D39" i="31"/>
  <c r="E39" i="31"/>
  <c r="F39" i="31"/>
  <c r="G39" i="31"/>
  <c r="C40" i="31"/>
  <c r="D40" i="31"/>
  <c r="E40" i="31"/>
  <c r="F40" i="31"/>
  <c r="G40" i="31"/>
  <c r="C41" i="31"/>
  <c r="D41" i="31"/>
  <c r="E41" i="31"/>
  <c r="F41" i="31"/>
  <c r="G41" i="31"/>
  <c r="C42" i="31"/>
  <c r="D42" i="31"/>
  <c r="E42" i="31"/>
  <c r="F42" i="31"/>
  <c r="G42" i="31"/>
  <c r="E26" i="31"/>
  <c r="F26" i="31"/>
  <c r="G26" i="31"/>
  <c r="C26" i="31"/>
  <c r="G24" i="16"/>
  <c r="H24" i="16"/>
  <c r="I24" i="16"/>
  <c r="J24" i="16"/>
  <c r="K24" i="16"/>
  <c r="L24" i="16"/>
  <c r="M24" i="16"/>
  <c r="N24" i="16"/>
  <c r="O24" i="16"/>
  <c r="P24" i="16"/>
  <c r="Q24" i="16"/>
  <c r="R24" i="16"/>
  <c r="S24" i="16"/>
  <c r="T24" i="16"/>
  <c r="U24" i="16"/>
  <c r="V24" i="16"/>
  <c r="W24" i="16"/>
  <c r="X24" i="16"/>
  <c r="T26" i="16"/>
  <c r="U26" i="16"/>
  <c r="V26" i="16"/>
  <c r="W26" i="16"/>
  <c r="X26" i="16"/>
  <c r="S27" i="16"/>
  <c r="G30" i="16"/>
  <c r="H30" i="16"/>
  <c r="I30" i="16"/>
  <c r="J30" i="16"/>
  <c r="K30" i="16"/>
  <c r="L30" i="16"/>
  <c r="M30" i="16"/>
  <c r="N30" i="16"/>
  <c r="O30" i="16"/>
  <c r="P30" i="16"/>
  <c r="Q30" i="16"/>
  <c r="R30" i="16"/>
  <c r="S30" i="16"/>
  <c r="T30" i="16"/>
  <c r="U30" i="16"/>
  <c r="V30" i="16"/>
  <c r="W30" i="16"/>
  <c r="X30" i="16"/>
  <c r="G31" i="16"/>
  <c r="H31" i="16"/>
  <c r="I31" i="16"/>
  <c r="J31" i="16"/>
  <c r="K31" i="16"/>
  <c r="L31" i="16"/>
  <c r="M31" i="16"/>
  <c r="N31" i="16"/>
  <c r="O31" i="16"/>
  <c r="P31" i="16"/>
  <c r="Q31" i="16"/>
  <c r="R31" i="16"/>
  <c r="S31" i="16"/>
  <c r="T31" i="16"/>
  <c r="U31" i="16"/>
  <c r="V31" i="16"/>
  <c r="W31" i="16"/>
  <c r="X31" i="16"/>
  <c r="F30" i="16"/>
  <c r="F31" i="16"/>
  <c r="T5" i="16" l="1"/>
  <c r="U5" i="16"/>
  <c r="V5" i="16"/>
  <c r="W5" i="16"/>
  <c r="X5" i="16"/>
  <c r="S6" i="16"/>
  <c r="F9" i="16"/>
  <c r="G9" i="16"/>
  <c r="H9" i="16"/>
  <c r="I9" i="16"/>
  <c r="J9" i="16"/>
  <c r="K9" i="16"/>
  <c r="L9" i="16"/>
  <c r="M9" i="16"/>
  <c r="N9" i="16"/>
  <c r="O9" i="16"/>
  <c r="P9" i="16"/>
  <c r="Q9" i="16"/>
  <c r="R9" i="16"/>
  <c r="S9" i="16"/>
  <c r="T9" i="16"/>
  <c r="U9" i="16"/>
  <c r="V9" i="16"/>
  <c r="W9" i="16"/>
  <c r="X9" i="16"/>
  <c r="F10" i="16"/>
  <c r="G10" i="16"/>
  <c r="H10" i="16"/>
  <c r="I10" i="16"/>
  <c r="J10" i="16"/>
  <c r="K10" i="16"/>
  <c r="L10" i="16"/>
  <c r="M10" i="16"/>
  <c r="N10" i="16"/>
  <c r="O10" i="16"/>
  <c r="P10" i="16"/>
  <c r="Q10" i="16"/>
  <c r="R10" i="16"/>
  <c r="S10" i="16"/>
  <c r="T10" i="16"/>
  <c r="U10" i="16"/>
  <c r="V10" i="16"/>
  <c r="W10" i="16"/>
  <c r="X10" i="16"/>
  <c r="T12" i="16"/>
  <c r="U12" i="16"/>
  <c r="V12" i="16"/>
  <c r="W12" i="16"/>
  <c r="X12" i="16"/>
  <c r="S13" i="16"/>
  <c r="F16" i="16"/>
  <c r="G16" i="16"/>
  <c r="H16" i="16"/>
  <c r="I16" i="16"/>
  <c r="J16" i="16"/>
  <c r="K16" i="16"/>
  <c r="L16" i="16"/>
  <c r="M16" i="16"/>
  <c r="N16" i="16"/>
  <c r="O16" i="16"/>
  <c r="P16" i="16"/>
  <c r="Q16" i="16"/>
  <c r="R16" i="16"/>
  <c r="S16" i="16"/>
  <c r="T16" i="16"/>
  <c r="U16" i="16"/>
  <c r="V16" i="16"/>
  <c r="W16" i="16"/>
  <c r="X16" i="16"/>
  <c r="F17" i="16"/>
  <c r="G17" i="16"/>
  <c r="H17" i="16"/>
  <c r="I17" i="16"/>
  <c r="J17" i="16"/>
  <c r="K17" i="16"/>
  <c r="L17" i="16"/>
  <c r="M17" i="16"/>
  <c r="N17" i="16"/>
  <c r="O17" i="16"/>
  <c r="P17" i="16"/>
  <c r="Q17" i="16"/>
  <c r="R17" i="16"/>
  <c r="S17" i="16"/>
  <c r="T17" i="16"/>
  <c r="U17" i="16"/>
  <c r="V17" i="16"/>
  <c r="W17" i="16"/>
  <c r="X17" i="16"/>
  <c r="T19" i="16"/>
  <c r="U19" i="16"/>
  <c r="V19" i="16"/>
  <c r="W19" i="16"/>
  <c r="X19" i="16"/>
  <c r="S20" i="16"/>
  <c r="F23" i="16"/>
  <c r="G23" i="16"/>
  <c r="H23" i="16"/>
  <c r="I23" i="16"/>
  <c r="J23" i="16"/>
  <c r="K23" i="16"/>
  <c r="L23" i="16"/>
  <c r="M23" i="16"/>
  <c r="N23" i="16"/>
  <c r="O23" i="16"/>
  <c r="P23" i="16"/>
  <c r="Q23" i="16"/>
  <c r="R23" i="16"/>
  <c r="S23" i="16"/>
  <c r="T23" i="16"/>
  <c r="U23" i="16"/>
  <c r="V23" i="16"/>
  <c r="W23" i="16"/>
  <c r="X23" i="16"/>
  <c r="F24" i="16"/>
  <c r="S34" i="16"/>
  <c r="F37" i="16"/>
  <c r="G37" i="16"/>
  <c r="H37" i="16"/>
  <c r="I37" i="16"/>
  <c r="J37" i="16"/>
  <c r="K37" i="16"/>
  <c r="L37" i="16"/>
  <c r="M37" i="16"/>
  <c r="N37" i="16"/>
  <c r="O37" i="16"/>
  <c r="P37" i="16"/>
  <c r="Q37" i="16"/>
  <c r="R37" i="16"/>
  <c r="S37" i="16"/>
  <c r="T37" i="16"/>
  <c r="U37" i="16"/>
  <c r="V37" i="16"/>
  <c r="W37" i="16"/>
  <c r="X37" i="16"/>
  <c r="F38" i="16"/>
  <c r="G38" i="16"/>
  <c r="H38" i="16"/>
  <c r="I38" i="16"/>
  <c r="J38" i="16"/>
  <c r="K38" i="16"/>
  <c r="L38" i="16"/>
  <c r="M38" i="16"/>
  <c r="N38" i="16"/>
  <c r="O38" i="16"/>
  <c r="P38" i="16"/>
  <c r="Q38" i="16"/>
  <c r="R38" i="16"/>
  <c r="S38" i="16"/>
  <c r="T38" i="16"/>
  <c r="U38" i="16"/>
  <c r="V38" i="16"/>
  <c r="W38" i="16"/>
  <c r="X38" i="16"/>
  <c r="S41" i="16"/>
  <c r="F44" i="16"/>
  <c r="G44" i="16"/>
  <c r="H44" i="16"/>
  <c r="I44" i="16"/>
  <c r="J44" i="16"/>
  <c r="K44" i="16"/>
  <c r="L44" i="16"/>
  <c r="M44" i="16"/>
  <c r="N44" i="16"/>
  <c r="O44" i="16"/>
  <c r="P44" i="16"/>
  <c r="Q44" i="16"/>
  <c r="R44" i="16"/>
  <c r="S44" i="16"/>
  <c r="T44" i="16"/>
  <c r="U44" i="16"/>
  <c r="V44" i="16"/>
  <c r="W44" i="16"/>
  <c r="X44" i="16"/>
  <c r="F45" i="16"/>
  <c r="G45" i="16"/>
  <c r="H45" i="16"/>
  <c r="I45" i="16"/>
  <c r="J45" i="16"/>
  <c r="K45" i="16"/>
  <c r="L45" i="16"/>
  <c r="M45" i="16"/>
  <c r="N45" i="16"/>
  <c r="O45" i="16"/>
  <c r="P45" i="16"/>
  <c r="Q45" i="16"/>
  <c r="R45" i="16"/>
  <c r="S45" i="16"/>
  <c r="T45" i="16"/>
  <c r="U45" i="16"/>
  <c r="V45" i="16"/>
  <c r="W45" i="16"/>
  <c r="X45" i="16"/>
  <c r="T47" i="16"/>
  <c r="U47" i="16"/>
  <c r="V47" i="16"/>
  <c r="W47" i="16"/>
  <c r="X47" i="16"/>
  <c r="S48" i="16"/>
  <c r="F51" i="16"/>
  <c r="G51" i="16"/>
  <c r="H51" i="16"/>
  <c r="I51" i="16"/>
  <c r="J51" i="16"/>
  <c r="K51" i="16"/>
  <c r="L51" i="16"/>
  <c r="M51" i="16"/>
  <c r="N51" i="16"/>
  <c r="O51" i="16"/>
  <c r="P51" i="16"/>
  <c r="Q51" i="16"/>
  <c r="R51" i="16"/>
  <c r="S51" i="16"/>
  <c r="T51" i="16"/>
  <c r="U51" i="16"/>
  <c r="V51" i="16"/>
  <c r="W51" i="16"/>
  <c r="X51" i="16"/>
  <c r="F52" i="16"/>
  <c r="G52" i="16"/>
  <c r="H52" i="16"/>
  <c r="I52" i="16"/>
  <c r="J52" i="16"/>
  <c r="K52" i="16"/>
  <c r="L52" i="16"/>
  <c r="M52" i="16"/>
  <c r="N52" i="16"/>
  <c r="O52" i="16"/>
  <c r="P52" i="16"/>
  <c r="Q52" i="16"/>
  <c r="R52" i="16"/>
  <c r="S52" i="16"/>
  <c r="T52" i="16"/>
  <c r="U52" i="16"/>
  <c r="V52" i="16"/>
  <c r="W52" i="16"/>
  <c r="X52" i="16"/>
  <c r="T54" i="16"/>
  <c r="U54" i="16"/>
  <c r="V54" i="16"/>
  <c r="W54" i="16"/>
  <c r="X54" i="16"/>
  <c r="S55" i="16"/>
  <c r="F58" i="16"/>
  <c r="G58" i="16"/>
  <c r="H58" i="16"/>
  <c r="I58" i="16"/>
  <c r="J58" i="16"/>
  <c r="K58" i="16"/>
  <c r="L58" i="16"/>
  <c r="M58" i="16"/>
  <c r="N58" i="16"/>
  <c r="O58" i="16"/>
  <c r="P58" i="16"/>
  <c r="Q58" i="16"/>
  <c r="R58" i="16"/>
  <c r="S58" i="16"/>
  <c r="T58" i="16"/>
  <c r="U58" i="16"/>
  <c r="V58" i="16"/>
  <c r="W58" i="16"/>
  <c r="X58" i="16"/>
  <c r="F59" i="16"/>
  <c r="G59" i="16"/>
  <c r="H59" i="16"/>
  <c r="I59" i="16"/>
  <c r="J59" i="16"/>
  <c r="K59" i="16"/>
  <c r="L59" i="16"/>
  <c r="M59" i="16"/>
  <c r="N59" i="16"/>
  <c r="O59" i="16"/>
  <c r="P59" i="16"/>
  <c r="Q59" i="16"/>
  <c r="R59" i="16"/>
  <c r="S59" i="16"/>
  <c r="T59" i="16"/>
  <c r="U59" i="16"/>
  <c r="V59" i="16"/>
  <c r="W59" i="16"/>
  <c r="X59" i="16"/>
  <c r="S62" i="16"/>
  <c r="F65" i="16"/>
  <c r="G65" i="16"/>
  <c r="H65" i="16"/>
  <c r="I65" i="16"/>
  <c r="J65" i="16"/>
  <c r="K65" i="16"/>
  <c r="L65" i="16"/>
  <c r="M65" i="16"/>
  <c r="N65" i="16"/>
  <c r="O65" i="16"/>
  <c r="P65" i="16"/>
  <c r="Q65" i="16"/>
  <c r="R65" i="16"/>
  <c r="S65" i="16"/>
  <c r="T65" i="16"/>
  <c r="U65" i="16"/>
  <c r="V65" i="16"/>
  <c r="W65" i="16"/>
  <c r="X65" i="16"/>
  <c r="F66" i="16"/>
  <c r="G66" i="16"/>
  <c r="H66" i="16"/>
  <c r="I66" i="16"/>
  <c r="J66" i="16"/>
  <c r="K66" i="16"/>
  <c r="L66" i="16"/>
  <c r="M66" i="16"/>
  <c r="N66" i="16"/>
  <c r="O66" i="16"/>
  <c r="P66" i="16"/>
  <c r="Q66" i="16"/>
  <c r="R66" i="16"/>
  <c r="S66" i="16"/>
  <c r="T66" i="16"/>
  <c r="U66" i="16"/>
  <c r="V66" i="16"/>
  <c r="W66" i="16"/>
  <c r="X66" i="16"/>
  <c r="T68" i="16"/>
  <c r="U68" i="16"/>
  <c r="V68" i="16"/>
  <c r="W68" i="16"/>
  <c r="X68" i="16"/>
  <c r="S69" i="16"/>
  <c r="F72" i="16"/>
  <c r="G72" i="16"/>
  <c r="H72" i="16"/>
  <c r="I72" i="16"/>
  <c r="J72" i="16"/>
  <c r="K72" i="16"/>
  <c r="L72" i="16"/>
  <c r="M72" i="16"/>
  <c r="N72" i="16"/>
  <c r="O72" i="16"/>
  <c r="P72" i="16"/>
  <c r="Q72" i="16"/>
  <c r="R72" i="16"/>
  <c r="S72" i="16"/>
  <c r="T72" i="16"/>
  <c r="U72" i="16"/>
  <c r="V72" i="16"/>
  <c r="W72" i="16"/>
  <c r="X72" i="16"/>
  <c r="F73" i="16"/>
  <c r="G73" i="16"/>
  <c r="H73" i="16"/>
  <c r="I73" i="16"/>
  <c r="J73" i="16"/>
  <c r="K73" i="16"/>
  <c r="L73" i="16"/>
  <c r="M73" i="16"/>
  <c r="N73" i="16"/>
  <c r="O73" i="16"/>
  <c r="P73" i="16"/>
  <c r="Q73" i="16"/>
  <c r="R73" i="16"/>
  <c r="S73" i="16"/>
  <c r="T73" i="16"/>
  <c r="U73" i="16"/>
  <c r="V73" i="16"/>
  <c r="W73" i="16"/>
  <c r="X73" i="16"/>
  <c r="S76" i="16"/>
  <c r="F79" i="16"/>
  <c r="G79" i="16"/>
  <c r="H79" i="16"/>
  <c r="I79" i="16"/>
  <c r="J79" i="16"/>
  <c r="K79" i="16"/>
  <c r="L79" i="16"/>
  <c r="M79" i="16"/>
  <c r="N79" i="16"/>
  <c r="O79" i="16"/>
  <c r="P79" i="16"/>
  <c r="Q79" i="16"/>
  <c r="R79" i="16"/>
  <c r="S79" i="16"/>
  <c r="T79" i="16"/>
  <c r="U79" i="16"/>
  <c r="V79" i="16"/>
  <c r="W79" i="16"/>
  <c r="X79" i="16"/>
  <c r="F80" i="16"/>
  <c r="G80" i="16"/>
  <c r="H80" i="16"/>
  <c r="I80" i="16"/>
  <c r="J80" i="16"/>
  <c r="K80" i="16"/>
  <c r="L80" i="16"/>
  <c r="M80" i="16"/>
  <c r="N80" i="16"/>
  <c r="O80" i="16"/>
  <c r="P80" i="16"/>
  <c r="Q80" i="16"/>
  <c r="R80" i="16"/>
  <c r="S80" i="16"/>
  <c r="T80" i="16"/>
  <c r="U80" i="16"/>
  <c r="V80" i="16"/>
  <c r="W80" i="16"/>
  <c r="X80" i="16"/>
  <c r="S83" i="16"/>
  <c r="F86" i="16"/>
  <c r="G86" i="16"/>
  <c r="H86" i="16"/>
  <c r="I86" i="16"/>
  <c r="J86" i="16"/>
  <c r="K86" i="16"/>
  <c r="L86" i="16"/>
  <c r="M86" i="16"/>
  <c r="N86" i="16"/>
  <c r="O86" i="16"/>
  <c r="P86" i="16"/>
  <c r="Q86" i="16"/>
  <c r="R86" i="16"/>
  <c r="S86" i="16"/>
  <c r="T86" i="16"/>
  <c r="U86" i="16"/>
  <c r="V86" i="16"/>
  <c r="W86" i="16"/>
  <c r="X86" i="16"/>
  <c r="F87" i="16"/>
  <c r="G87" i="16"/>
  <c r="H87" i="16"/>
  <c r="I87" i="16"/>
  <c r="J87" i="16"/>
  <c r="K87" i="16"/>
  <c r="L87" i="16"/>
  <c r="M87" i="16"/>
  <c r="N87" i="16"/>
  <c r="O87" i="16"/>
  <c r="P87" i="16"/>
  <c r="Q87" i="16"/>
  <c r="R87" i="16"/>
  <c r="S87" i="16"/>
  <c r="T87" i="16"/>
  <c r="U87" i="16"/>
  <c r="V87" i="16"/>
  <c r="W87" i="16"/>
  <c r="X87" i="16"/>
  <c r="S90" i="16"/>
  <c r="F93" i="16"/>
  <c r="G93" i="16"/>
  <c r="H93" i="16"/>
  <c r="I93" i="16"/>
  <c r="J93" i="16"/>
  <c r="K93" i="16"/>
  <c r="L93" i="16"/>
  <c r="M93" i="16"/>
  <c r="N93" i="16"/>
  <c r="O93" i="16"/>
  <c r="P93" i="16"/>
  <c r="Q93" i="16"/>
  <c r="R93" i="16"/>
  <c r="S93" i="16"/>
  <c r="T93" i="16"/>
  <c r="U93" i="16"/>
  <c r="V93" i="16"/>
  <c r="W93" i="16"/>
  <c r="X93" i="16"/>
  <c r="F94" i="16"/>
  <c r="G94" i="16"/>
  <c r="H94" i="16"/>
  <c r="I94" i="16"/>
  <c r="J94" i="16"/>
  <c r="K94" i="16"/>
  <c r="L94" i="16"/>
  <c r="M94" i="16"/>
  <c r="N94" i="16"/>
  <c r="O94" i="16"/>
  <c r="P94" i="16"/>
  <c r="Q94" i="16"/>
  <c r="R94" i="16"/>
  <c r="S94" i="16"/>
  <c r="T94" i="16"/>
  <c r="U94" i="16"/>
  <c r="V94" i="16"/>
  <c r="W94" i="16"/>
  <c r="X94" i="16"/>
  <c r="S97" i="16"/>
  <c r="F100" i="16"/>
  <c r="G100" i="16"/>
  <c r="H100" i="16"/>
  <c r="I100" i="16"/>
  <c r="J100" i="16"/>
  <c r="K100" i="16"/>
  <c r="L100" i="16"/>
  <c r="M100" i="16"/>
  <c r="N100" i="16"/>
  <c r="O100" i="16"/>
  <c r="P100" i="16"/>
  <c r="Q100" i="16"/>
  <c r="R100" i="16"/>
  <c r="S100" i="16"/>
  <c r="T100" i="16"/>
  <c r="U100" i="16"/>
  <c r="V100" i="16"/>
  <c r="W100" i="16"/>
  <c r="X100" i="16"/>
  <c r="F101" i="16"/>
  <c r="G101" i="16"/>
  <c r="H101" i="16"/>
  <c r="I101" i="16"/>
  <c r="J101" i="16"/>
  <c r="K101" i="16"/>
  <c r="L101" i="16"/>
  <c r="M101" i="16"/>
  <c r="N101" i="16"/>
  <c r="O101" i="16"/>
  <c r="P101" i="16"/>
  <c r="Q101" i="16"/>
  <c r="R101" i="16"/>
  <c r="S101" i="16"/>
  <c r="T101" i="16"/>
  <c r="U101" i="16"/>
  <c r="V101" i="16"/>
  <c r="W101" i="16"/>
  <c r="X101" i="16"/>
  <c r="S104" i="16"/>
  <c r="F107" i="16"/>
  <c r="G107" i="16"/>
  <c r="H107" i="16"/>
  <c r="I107" i="16"/>
  <c r="J107" i="16"/>
  <c r="K107" i="16"/>
  <c r="L107" i="16"/>
  <c r="M107" i="16"/>
  <c r="N107" i="16"/>
  <c r="O107" i="16"/>
  <c r="P107" i="16"/>
  <c r="Q107" i="16"/>
  <c r="R107" i="16"/>
  <c r="S107" i="16"/>
  <c r="T107" i="16"/>
  <c r="U107" i="16"/>
  <c r="V107" i="16"/>
  <c r="W107" i="16"/>
  <c r="X107" i="16"/>
  <c r="F108" i="16"/>
  <c r="G108" i="16"/>
  <c r="H108" i="16"/>
  <c r="I108" i="16"/>
  <c r="J108" i="16"/>
  <c r="K108" i="16"/>
  <c r="L108" i="16"/>
  <c r="M108" i="16"/>
  <c r="N108" i="16"/>
  <c r="O108" i="16"/>
  <c r="P108" i="16"/>
  <c r="Q108" i="16"/>
  <c r="R108" i="16"/>
  <c r="S108" i="16"/>
  <c r="T108" i="16"/>
  <c r="U108" i="16"/>
  <c r="V108" i="16"/>
  <c r="W108" i="16"/>
  <c r="X108" i="16"/>
  <c r="S111" i="16"/>
  <c r="F114" i="16"/>
  <c r="G114" i="16"/>
  <c r="H114" i="16"/>
  <c r="I114" i="16"/>
  <c r="J114" i="16"/>
  <c r="K114" i="16"/>
  <c r="L114" i="16"/>
  <c r="M114" i="16"/>
  <c r="N114" i="16"/>
  <c r="O114" i="16"/>
  <c r="P114" i="16"/>
  <c r="Q114" i="16"/>
  <c r="R114" i="16"/>
  <c r="S114" i="16"/>
  <c r="T114" i="16"/>
  <c r="U114" i="16"/>
  <c r="V114" i="16"/>
  <c r="W114" i="16"/>
  <c r="X114" i="16"/>
  <c r="F115" i="16"/>
  <c r="G115" i="16"/>
  <c r="H115" i="16"/>
  <c r="I115" i="16"/>
  <c r="J115" i="16"/>
  <c r="K115" i="16"/>
  <c r="L115" i="16"/>
  <c r="M115" i="16"/>
  <c r="N115" i="16"/>
  <c r="O115" i="16"/>
  <c r="P115" i="16"/>
  <c r="Q115" i="16"/>
  <c r="R115" i="16"/>
  <c r="S115" i="16"/>
  <c r="T115" i="16"/>
  <c r="U115" i="16"/>
  <c r="V115" i="16"/>
  <c r="W115" i="16"/>
  <c r="X115" i="16"/>
  <c r="S118" i="16"/>
  <c r="F121" i="16"/>
  <c r="G121" i="16"/>
  <c r="H121" i="16"/>
  <c r="I121" i="16"/>
  <c r="J121" i="16"/>
  <c r="K121" i="16"/>
  <c r="L121" i="16"/>
  <c r="M121" i="16"/>
  <c r="N121" i="16"/>
  <c r="O121" i="16"/>
  <c r="P121" i="16"/>
  <c r="Q121" i="16"/>
  <c r="R121" i="16"/>
  <c r="S121" i="16"/>
  <c r="T121" i="16"/>
  <c r="U121" i="16"/>
  <c r="V121" i="16"/>
  <c r="W121" i="16"/>
  <c r="X121" i="16"/>
  <c r="F122" i="16"/>
  <c r="G122" i="16"/>
  <c r="H122" i="16"/>
  <c r="I122" i="16"/>
  <c r="J122" i="16"/>
  <c r="K122" i="16"/>
  <c r="L122" i="16"/>
  <c r="M122" i="16"/>
  <c r="N122" i="16"/>
  <c r="O122" i="16"/>
  <c r="P122" i="16"/>
  <c r="Q122" i="16"/>
  <c r="R122" i="16"/>
  <c r="S122" i="16"/>
  <c r="T122" i="16"/>
  <c r="U122" i="16"/>
  <c r="V122" i="16"/>
  <c r="W122" i="16"/>
  <c r="X122" i="16"/>
  <c r="Q25" i="32"/>
  <c r="R25" i="32"/>
  <c r="S25" i="32"/>
  <c r="T25" i="32"/>
  <c r="U25" i="32"/>
  <c r="Q26" i="32"/>
  <c r="R26" i="32"/>
  <c r="S26" i="32"/>
  <c r="T26" i="32"/>
  <c r="U26" i="32"/>
  <c r="Q27" i="32"/>
  <c r="R27" i="32"/>
  <c r="S27" i="32"/>
  <c r="T27" i="32"/>
  <c r="U27" i="32"/>
  <c r="Q28" i="32"/>
  <c r="R28" i="32"/>
  <c r="S28" i="32"/>
  <c r="T28" i="32"/>
  <c r="U28" i="32"/>
  <c r="Q29" i="32"/>
  <c r="R29" i="32"/>
  <c r="S29" i="32"/>
  <c r="T29" i="32"/>
  <c r="U29" i="32"/>
  <c r="Q30" i="32"/>
  <c r="R30" i="32"/>
  <c r="S30" i="32"/>
  <c r="T30" i="32"/>
  <c r="U30" i="32"/>
  <c r="Q31" i="32"/>
  <c r="R31" i="32"/>
  <c r="S31" i="32"/>
  <c r="T31" i="32"/>
  <c r="U31" i="32"/>
  <c r="Q32" i="32"/>
  <c r="R32" i="32"/>
  <c r="S32" i="32"/>
  <c r="T32" i="32"/>
  <c r="U32" i="32"/>
  <c r="Q33" i="32"/>
  <c r="R33" i="32"/>
  <c r="S33" i="32"/>
  <c r="T33" i="32"/>
  <c r="U33" i="32"/>
  <c r="Q34" i="32"/>
  <c r="R34" i="32"/>
  <c r="S34" i="32"/>
  <c r="T34" i="32"/>
  <c r="U34" i="32"/>
  <c r="Q35" i="32"/>
  <c r="R35" i="32"/>
  <c r="S35" i="32"/>
  <c r="T35" i="32"/>
  <c r="U35" i="32"/>
  <c r="Q36" i="32"/>
  <c r="R36" i="32"/>
  <c r="S36" i="32"/>
  <c r="T36" i="32"/>
  <c r="U36" i="32"/>
  <c r="Q37" i="32"/>
  <c r="R37" i="32"/>
  <c r="S37" i="32"/>
  <c r="T37" i="32"/>
  <c r="U37" i="32"/>
  <c r="Q38" i="32"/>
  <c r="R38" i="32"/>
  <c r="S38" i="32"/>
  <c r="T38" i="32"/>
  <c r="U38" i="32"/>
  <c r="Q39" i="32"/>
  <c r="R39" i="32"/>
  <c r="S39" i="32"/>
  <c r="T39" i="32"/>
  <c r="U39" i="32"/>
  <c r="Q40" i="32"/>
  <c r="R40" i="32"/>
  <c r="S40" i="32"/>
  <c r="T40" i="32"/>
  <c r="U40" i="32"/>
  <c r="R24" i="32"/>
  <c r="S24" i="32"/>
  <c r="T24" i="32"/>
  <c r="U24" i="32"/>
  <c r="Q24" i="32"/>
  <c r="AD40" i="40" l="1"/>
  <c r="T13" i="16" s="1"/>
  <c r="AE40" i="40"/>
  <c r="U13" i="16" s="1"/>
  <c r="AF40" i="40"/>
  <c r="V13" i="16" s="1"/>
  <c r="AG40" i="40"/>
  <c r="W13" i="16" s="1"/>
  <c r="AH40" i="40"/>
  <c r="X13" i="16" s="1"/>
  <c r="AD41" i="40"/>
  <c r="T20" i="16" s="1"/>
  <c r="AE41" i="40"/>
  <c r="U20" i="16" s="1"/>
  <c r="AF41" i="40"/>
  <c r="V20" i="16" s="1"/>
  <c r="AG41" i="40"/>
  <c r="W20" i="16" s="1"/>
  <c r="AH41" i="40"/>
  <c r="X20" i="16" s="1"/>
  <c r="AD42" i="40"/>
  <c r="T27" i="16" s="1"/>
  <c r="U27" i="16"/>
  <c r="AF42" i="40"/>
  <c r="V27" i="16" s="1"/>
  <c r="AG42" i="40"/>
  <c r="W27" i="16" s="1"/>
  <c r="AH42" i="40"/>
  <c r="X27" i="16" s="1"/>
  <c r="AD43" i="40"/>
  <c r="T34" i="16" s="1"/>
  <c r="AE43" i="40"/>
  <c r="U34" i="16" s="1"/>
  <c r="AF43" i="40"/>
  <c r="V34" i="16" s="1"/>
  <c r="AG43" i="40"/>
  <c r="W34" i="16" s="1"/>
  <c r="AH43" i="40"/>
  <c r="X34" i="16" s="1"/>
  <c r="AD44" i="40"/>
  <c r="T41" i="16" s="1"/>
  <c r="AE44" i="40"/>
  <c r="U41" i="16" s="1"/>
  <c r="AF44" i="40"/>
  <c r="V41" i="16" s="1"/>
  <c r="AG44" i="40"/>
  <c r="W41" i="16" s="1"/>
  <c r="AH44" i="40"/>
  <c r="X41" i="16" s="1"/>
  <c r="AD45" i="40"/>
  <c r="T48" i="16" s="1"/>
  <c r="AE45" i="40"/>
  <c r="U48" i="16" s="1"/>
  <c r="AF45" i="40"/>
  <c r="V48" i="16" s="1"/>
  <c r="AG45" i="40"/>
  <c r="W48" i="16" s="1"/>
  <c r="AH45" i="40"/>
  <c r="X48" i="16" s="1"/>
  <c r="AD46" i="40"/>
  <c r="T55" i="16" s="1"/>
  <c r="AE46" i="40"/>
  <c r="U55" i="16" s="1"/>
  <c r="AF46" i="40"/>
  <c r="V55" i="16" s="1"/>
  <c r="AG46" i="40"/>
  <c r="W55" i="16" s="1"/>
  <c r="AH46" i="40"/>
  <c r="X55" i="16" s="1"/>
  <c r="AD47" i="40"/>
  <c r="T62" i="16" s="1"/>
  <c r="AE47" i="40"/>
  <c r="U62" i="16" s="1"/>
  <c r="AF47" i="40"/>
  <c r="V62" i="16" s="1"/>
  <c r="AG47" i="40"/>
  <c r="W62" i="16" s="1"/>
  <c r="AH47" i="40"/>
  <c r="X62" i="16" s="1"/>
  <c r="AD48" i="40"/>
  <c r="T69" i="16" s="1"/>
  <c r="AE48" i="40"/>
  <c r="U69" i="16" s="1"/>
  <c r="AF48" i="40"/>
  <c r="V69" i="16" s="1"/>
  <c r="AG48" i="40"/>
  <c r="W69" i="16" s="1"/>
  <c r="AH48" i="40"/>
  <c r="X69" i="16" s="1"/>
  <c r="AD49" i="40"/>
  <c r="T76" i="16" s="1"/>
  <c r="AE49" i="40"/>
  <c r="U76" i="16" s="1"/>
  <c r="AF49" i="40"/>
  <c r="V76" i="16" s="1"/>
  <c r="AG49" i="40"/>
  <c r="W76" i="16" s="1"/>
  <c r="AH49" i="40"/>
  <c r="X76" i="16" s="1"/>
  <c r="AD50" i="40"/>
  <c r="T83" i="16" s="1"/>
  <c r="AE50" i="40"/>
  <c r="U83" i="16" s="1"/>
  <c r="AF50" i="40"/>
  <c r="V83" i="16" s="1"/>
  <c r="AG50" i="40"/>
  <c r="W83" i="16" s="1"/>
  <c r="AH50" i="40"/>
  <c r="X83" i="16" s="1"/>
  <c r="AD51" i="40"/>
  <c r="T90" i="16" s="1"/>
  <c r="AE51" i="40"/>
  <c r="U90" i="16" s="1"/>
  <c r="AF51" i="40"/>
  <c r="V90" i="16" s="1"/>
  <c r="AG51" i="40"/>
  <c r="W90" i="16" s="1"/>
  <c r="AH51" i="40"/>
  <c r="X90" i="16" s="1"/>
  <c r="AD52" i="40"/>
  <c r="T97" i="16" s="1"/>
  <c r="AE52" i="40"/>
  <c r="U97" i="16" s="1"/>
  <c r="AF52" i="40"/>
  <c r="V97" i="16" s="1"/>
  <c r="AG52" i="40"/>
  <c r="W97" i="16" s="1"/>
  <c r="AH52" i="40"/>
  <c r="X97" i="16" s="1"/>
  <c r="AD53" i="40"/>
  <c r="T104" i="16" s="1"/>
  <c r="AE53" i="40"/>
  <c r="U104" i="16" s="1"/>
  <c r="AF53" i="40"/>
  <c r="V104" i="16" s="1"/>
  <c r="AG53" i="40"/>
  <c r="W104" i="16" s="1"/>
  <c r="AH53" i="40"/>
  <c r="X104" i="16" s="1"/>
  <c r="AD54" i="40"/>
  <c r="T111" i="16" s="1"/>
  <c r="AE54" i="40"/>
  <c r="U111" i="16" s="1"/>
  <c r="AF54" i="40"/>
  <c r="V111" i="16" s="1"/>
  <c r="AG54" i="40"/>
  <c r="W111" i="16" s="1"/>
  <c r="AH54" i="40"/>
  <c r="X111" i="16" s="1"/>
  <c r="AD55" i="40"/>
  <c r="T118" i="16" s="1"/>
  <c r="AE55" i="40"/>
  <c r="U118" i="16" s="1"/>
  <c r="AF55" i="40"/>
  <c r="V118" i="16" s="1"/>
  <c r="AG55" i="40"/>
  <c r="W118" i="16" s="1"/>
  <c r="AH55" i="40"/>
  <c r="X118" i="16" s="1"/>
  <c r="AE39" i="40"/>
  <c r="U6" i="16" s="1"/>
  <c r="AF39" i="40"/>
  <c r="V6" i="16" s="1"/>
  <c r="AG39" i="40"/>
  <c r="W6" i="16" s="1"/>
  <c r="AH39" i="40"/>
  <c r="X6" i="16" s="1"/>
  <c r="AD39" i="40"/>
  <c r="T6" i="16" s="1"/>
  <c r="P40" i="40"/>
  <c r="F13" i="16" s="1"/>
  <c r="Q40" i="40"/>
  <c r="G13" i="16" s="1"/>
  <c r="R40" i="40"/>
  <c r="H13" i="16" s="1"/>
  <c r="S40" i="40"/>
  <c r="I13" i="16" s="1"/>
  <c r="T40" i="40"/>
  <c r="J13" i="16" s="1"/>
  <c r="U40" i="40"/>
  <c r="K13" i="16" s="1"/>
  <c r="V40" i="40"/>
  <c r="L13" i="16" s="1"/>
  <c r="W40" i="40"/>
  <c r="M13" i="16" s="1"/>
  <c r="X40" i="40"/>
  <c r="N13" i="16" s="1"/>
  <c r="Y40" i="40"/>
  <c r="O13" i="16" s="1"/>
  <c r="Z40" i="40"/>
  <c r="P13" i="16" s="1"/>
  <c r="AA40" i="40"/>
  <c r="Q13" i="16" s="1"/>
  <c r="AB40" i="40"/>
  <c r="R13" i="16" s="1"/>
  <c r="P41" i="40"/>
  <c r="F20" i="16" s="1"/>
  <c r="Q41" i="40"/>
  <c r="G20" i="16" s="1"/>
  <c r="R41" i="40"/>
  <c r="H20" i="16" s="1"/>
  <c r="S41" i="40"/>
  <c r="I20" i="16" s="1"/>
  <c r="T41" i="40"/>
  <c r="J20" i="16" s="1"/>
  <c r="U41" i="40"/>
  <c r="K20" i="16" s="1"/>
  <c r="V41" i="40"/>
  <c r="L20" i="16" s="1"/>
  <c r="W41" i="40"/>
  <c r="M20" i="16" s="1"/>
  <c r="X41" i="40"/>
  <c r="N20" i="16" s="1"/>
  <c r="Y41" i="40"/>
  <c r="O20" i="16" s="1"/>
  <c r="Z41" i="40"/>
  <c r="P20" i="16" s="1"/>
  <c r="AA41" i="40"/>
  <c r="Q20" i="16" s="1"/>
  <c r="AB41" i="40"/>
  <c r="R20" i="16" s="1"/>
  <c r="P42" i="40"/>
  <c r="F27" i="16" s="1"/>
  <c r="Q42" i="40"/>
  <c r="G27" i="16" s="1"/>
  <c r="R42" i="40"/>
  <c r="H27" i="16" s="1"/>
  <c r="S42" i="40"/>
  <c r="I27" i="16" s="1"/>
  <c r="T42" i="40"/>
  <c r="J27" i="16" s="1"/>
  <c r="U42" i="40"/>
  <c r="K27" i="16" s="1"/>
  <c r="V42" i="40"/>
  <c r="L27" i="16" s="1"/>
  <c r="W42" i="40"/>
  <c r="M27" i="16" s="1"/>
  <c r="X42" i="40"/>
  <c r="N27" i="16" s="1"/>
  <c r="Y42" i="40"/>
  <c r="O27" i="16" s="1"/>
  <c r="Z42" i="40"/>
  <c r="P27" i="16" s="1"/>
  <c r="AA42" i="40"/>
  <c r="Q27" i="16" s="1"/>
  <c r="AB42" i="40"/>
  <c r="R27" i="16" s="1"/>
  <c r="P43" i="40"/>
  <c r="F34" i="16" s="1"/>
  <c r="Q43" i="40"/>
  <c r="G34" i="16" s="1"/>
  <c r="R43" i="40"/>
  <c r="H34" i="16" s="1"/>
  <c r="S43" i="40"/>
  <c r="I34" i="16" s="1"/>
  <c r="T43" i="40"/>
  <c r="J34" i="16" s="1"/>
  <c r="U43" i="40"/>
  <c r="K34" i="16" s="1"/>
  <c r="V43" i="40"/>
  <c r="L34" i="16" s="1"/>
  <c r="W43" i="40"/>
  <c r="M34" i="16" s="1"/>
  <c r="X43" i="40"/>
  <c r="N34" i="16" s="1"/>
  <c r="Y43" i="40"/>
  <c r="O34" i="16" s="1"/>
  <c r="Z43" i="40"/>
  <c r="P34" i="16" s="1"/>
  <c r="AA43" i="40"/>
  <c r="Q34" i="16" s="1"/>
  <c r="AB43" i="40"/>
  <c r="R34" i="16" s="1"/>
  <c r="P44" i="40"/>
  <c r="F41" i="16" s="1"/>
  <c r="Q44" i="40"/>
  <c r="G41" i="16" s="1"/>
  <c r="R44" i="40"/>
  <c r="H41" i="16" s="1"/>
  <c r="S44" i="40"/>
  <c r="I41" i="16" s="1"/>
  <c r="T44" i="40"/>
  <c r="J41" i="16" s="1"/>
  <c r="U44" i="40"/>
  <c r="K41" i="16" s="1"/>
  <c r="V44" i="40"/>
  <c r="L41" i="16" s="1"/>
  <c r="W44" i="40"/>
  <c r="M41" i="16" s="1"/>
  <c r="X44" i="40"/>
  <c r="N41" i="16" s="1"/>
  <c r="Y44" i="40"/>
  <c r="O41" i="16" s="1"/>
  <c r="Z44" i="40"/>
  <c r="P41" i="16" s="1"/>
  <c r="AA44" i="40"/>
  <c r="Q41" i="16" s="1"/>
  <c r="AB44" i="40"/>
  <c r="R41" i="16" s="1"/>
  <c r="P45" i="40"/>
  <c r="F48" i="16" s="1"/>
  <c r="Q45" i="40"/>
  <c r="G48" i="16" s="1"/>
  <c r="R45" i="40"/>
  <c r="H48" i="16" s="1"/>
  <c r="S45" i="40"/>
  <c r="I48" i="16" s="1"/>
  <c r="T45" i="40"/>
  <c r="J48" i="16" s="1"/>
  <c r="U45" i="40"/>
  <c r="K48" i="16" s="1"/>
  <c r="V45" i="40"/>
  <c r="L48" i="16" s="1"/>
  <c r="W45" i="40"/>
  <c r="M48" i="16" s="1"/>
  <c r="X45" i="40"/>
  <c r="N48" i="16" s="1"/>
  <c r="Y45" i="40"/>
  <c r="O48" i="16" s="1"/>
  <c r="Z45" i="40"/>
  <c r="P48" i="16" s="1"/>
  <c r="AA45" i="40"/>
  <c r="Q48" i="16" s="1"/>
  <c r="AB45" i="40"/>
  <c r="R48" i="16" s="1"/>
  <c r="P46" i="40"/>
  <c r="F55" i="16" s="1"/>
  <c r="Q46" i="40"/>
  <c r="G55" i="16" s="1"/>
  <c r="R46" i="40"/>
  <c r="H55" i="16" s="1"/>
  <c r="S46" i="40"/>
  <c r="I55" i="16" s="1"/>
  <c r="T46" i="40"/>
  <c r="J55" i="16" s="1"/>
  <c r="U46" i="40"/>
  <c r="K55" i="16" s="1"/>
  <c r="V46" i="40"/>
  <c r="L55" i="16" s="1"/>
  <c r="W46" i="40"/>
  <c r="M55" i="16" s="1"/>
  <c r="X46" i="40"/>
  <c r="N55" i="16" s="1"/>
  <c r="Y46" i="40"/>
  <c r="O55" i="16" s="1"/>
  <c r="Z46" i="40"/>
  <c r="P55" i="16" s="1"/>
  <c r="AA46" i="40"/>
  <c r="Q55" i="16" s="1"/>
  <c r="AB46" i="40"/>
  <c r="R55" i="16" s="1"/>
  <c r="P47" i="40"/>
  <c r="F62" i="16" s="1"/>
  <c r="Q47" i="40"/>
  <c r="G62" i="16" s="1"/>
  <c r="R47" i="40"/>
  <c r="H62" i="16" s="1"/>
  <c r="S47" i="40"/>
  <c r="I62" i="16" s="1"/>
  <c r="T47" i="40"/>
  <c r="J62" i="16" s="1"/>
  <c r="U47" i="40"/>
  <c r="K62" i="16" s="1"/>
  <c r="V47" i="40"/>
  <c r="L62" i="16" s="1"/>
  <c r="W47" i="40"/>
  <c r="M62" i="16" s="1"/>
  <c r="X47" i="40"/>
  <c r="N62" i="16" s="1"/>
  <c r="Y47" i="40"/>
  <c r="O62" i="16" s="1"/>
  <c r="Z47" i="40"/>
  <c r="P62" i="16" s="1"/>
  <c r="AA47" i="40"/>
  <c r="Q62" i="16" s="1"/>
  <c r="AB47" i="40"/>
  <c r="R62" i="16" s="1"/>
  <c r="P48" i="40"/>
  <c r="F69" i="16" s="1"/>
  <c r="Q48" i="40"/>
  <c r="G69" i="16" s="1"/>
  <c r="R48" i="40"/>
  <c r="H69" i="16" s="1"/>
  <c r="S48" i="40"/>
  <c r="I69" i="16" s="1"/>
  <c r="T48" i="40"/>
  <c r="J69" i="16" s="1"/>
  <c r="U48" i="40"/>
  <c r="K69" i="16" s="1"/>
  <c r="V48" i="40"/>
  <c r="L69" i="16" s="1"/>
  <c r="W48" i="40"/>
  <c r="M69" i="16" s="1"/>
  <c r="X48" i="40"/>
  <c r="N69" i="16" s="1"/>
  <c r="Y48" i="40"/>
  <c r="O69" i="16" s="1"/>
  <c r="Z48" i="40"/>
  <c r="P69" i="16" s="1"/>
  <c r="AA48" i="40"/>
  <c r="Q69" i="16" s="1"/>
  <c r="AB48" i="40"/>
  <c r="R69" i="16" s="1"/>
  <c r="P49" i="40"/>
  <c r="F76" i="16" s="1"/>
  <c r="Q49" i="40"/>
  <c r="G76" i="16" s="1"/>
  <c r="R49" i="40"/>
  <c r="H76" i="16" s="1"/>
  <c r="S49" i="40"/>
  <c r="I76" i="16" s="1"/>
  <c r="T49" i="40"/>
  <c r="J76" i="16" s="1"/>
  <c r="U49" i="40"/>
  <c r="K76" i="16" s="1"/>
  <c r="V49" i="40"/>
  <c r="L76" i="16" s="1"/>
  <c r="W49" i="40"/>
  <c r="M76" i="16" s="1"/>
  <c r="X49" i="40"/>
  <c r="N76" i="16" s="1"/>
  <c r="Y49" i="40"/>
  <c r="O76" i="16" s="1"/>
  <c r="Z49" i="40"/>
  <c r="P76" i="16" s="1"/>
  <c r="AA49" i="40"/>
  <c r="Q76" i="16" s="1"/>
  <c r="AB49" i="40"/>
  <c r="R76" i="16" s="1"/>
  <c r="P50" i="40"/>
  <c r="F83" i="16" s="1"/>
  <c r="Q50" i="40"/>
  <c r="G83" i="16" s="1"/>
  <c r="R50" i="40"/>
  <c r="H83" i="16" s="1"/>
  <c r="S50" i="40"/>
  <c r="I83" i="16" s="1"/>
  <c r="T50" i="40"/>
  <c r="J83" i="16" s="1"/>
  <c r="U50" i="40"/>
  <c r="K83" i="16" s="1"/>
  <c r="V50" i="40"/>
  <c r="L83" i="16" s="1"/>
  <c r="W50" i="40"/>
  <c r="M83" i="16" s="1"/>
  <c r="X50" i="40"/>
  <c r="N83" i="16" s="1"/>
  <c r="Y50" i="40"/>
  <c r="O83" i="16" s="1"/>
  <c r="Z50" i="40"/>
  <c r="P83" i="16" s="1"/>
  <c r="AA50" i="40"/>
  <c r="Q83" i="16" s="1"/>
  <c r="AB50" i="40"/>
  <c r="R83" i="16" s="1"/>
  <c r="P51" i="40"/>
  <c r="F90" i="16" s="1"/>
  <c r="Q51" i="40"/>
  <c r="G90" i="16" s="1"/>
  <c r="R51" i="40"/>
  <c r="H90" i="16" s="1"/>
  <c r="S51" i="40"/>
  <c r="I90" i="16" s="1"/>
  <c r="T51" i="40"/>
  <c r="J90" i="16" s="1"/>
  <c r="U51" i="40"/>
  <c r="K90" i="16" s="1"/>
  <c r="V51" i="40"/>
  <c r="L90" i="16" s="1"/>
  <c r="W51" i="40"/>
  <c r="M90" i="16" s="1"/>
  <c r="X51" i="40"/>
  <c r="N90" i="16" s="1"/>
  <c r="Y51" i="40"/>
  <c r="O90" i="16" s="1"/>
  <c r="Z51" i="40"/>
  <c r="P90" i="16" s="1"/>
  <c r="AA51" i="40"/>
  <c r="Q90" i="16" s="1"/>
  <c r="AB51" i="40"/>
  <c r="R90" i="16" s="1"/>
  <c r="P52" i="40"/>
  <c r="F97" i="16" s="1"/>
  <c r="Q52" i="40"/>
  <c r="G97" i="16" s="1"/>
  <c r="R52" i="40"/>
  <c r="H97" i="16" s="1"/>
  <c r="S52" i="40"/>
  <c r="I97" i="16" s="1"/>
  <c r="T52" i="40"/>
  <c r="J97" i="16" s="1"/>
  <c r="U52" i="40"/>
  <c r="K97" i="16" s="1"/>
  <c r="V52" i="40"/>
  <c r="L97" i="16" s="1"/>
  <c r="W52" i="40"/>
  <c r="M97" i="16" s="1"/>
  <c r="X52" i="40"/>
  <c r="N97" i="16" s="1"/>
  <c r="Y52" i="40"/>
  <c r="O97" i="16" s="1"/>
  <c r="Z52" i="40"/>
  <c r="P97" i="16" s="1"/>
  <c r="AA52" i="40"/>
  <c r="Q97" i="16" s="1"/>
  <c r="AB52" i="40"/>
  <c r="R97" i="16" s="1"/>
  <c r="P53" i="40"/>
  <c r="F104" i="16" s="1"/>
  <c r="Q53" i="40"/>
  <c r="G104" i="16" s="1"/>
  <c r="R53" i="40"/>
  <c r="H104" i="16" s="1"/>
  <c r="S53" i="40"/>
  <c r="I104" i="16" s="1"/>
  <c r="T53" i="40"/>
  <c r="J104" i="16" s="1"/>
  <c r="U53" i="40"/>
  <c r="K104" i="16" s="1"/>
  <c r="V53" i="40"/>
  <c r="L104" i="16" s="1"/>
  <c r="W53" i="40"/>
  <c r="M104" i="16" s="1"/>
  <c r="X53" i="40"/>
  <c r="N104" i="16" s="1"/>
  <c r="Y53" i="40"/>
  <c r="O104" i="16" s="1"/>
  <c r="Z53" i="40"/>
  <c r="P104" i="16" s="1"/>
  <c r="AA53" i="40"/>
  <c r="Q104" i="16" s="1"/>
  <c r="AB53" i="40"/>
  <c r="R104" i="16" s="1"/>
  <c r="P54" i="40"/>
  <c r="F111" i="16" s="1"/>
  <c r="Q54" i="40"/>
  <c r="G111" i="16" s="1"/>
  <c r="R54" i="40"/>
  <c r="H111" i="16" s="1"/>
  <c r="S54" i="40"/>
  <c r="I111" i="16" s="1"/>
  <c r="T54" i="40"/>
  <c r="J111" i="16" s="1"/>
  <c r="U54" i="40"/>
  <c r="K111" i="16" s="1"/>
  <c r="V54" i="40"/>
  <c r="L111" i="16" s="1"/>
  <c r="W54" i="40"/>
  <c r="M111" i="16" s="1"/>
  <c r="X54" i="40"/>
  <c r="N111" i="16" s="1"/>
  <c r="Y54" i="40"/>
  <c r="O111" i="16" s="1"/>
  <c r="Z54" i="40"/>
  <c r="P111" i="16" s="1"/>
  <c r="AA54" i="40"/>
  <c r="Q111" i="16" s="1"/>
  <c r="AB54" i="40"/>
  <c r="R111" i="16" s="1"/>
  <c r="P55" i="40"/>
  <c r="F118" i="16" s="1"/>
  <c r="Q55" i="40"/>
  <c r="G118" i="16" s="1"/>
  <c r="R55" i="40"/>
  <c r="H118" i="16" s="1"/>
  <c r="S55" i="40"/>
  <c r="I118" i="16" s="1"/>
  <c r="T55" i="40"/>
  <c r="J118" i="16" s="1"/>
  <c r="U55" i="40"/>
  <c r="K118" i="16" s="1"/>
  <c r="V55" i="40"/>
  <c r="L118" i="16" s="1"/>
  <c r="W55" i="40"/>
  <c r="M118" i="16" s="1"/>
  <c r="X55" i="40"/>
  <c r="N118" i="16" s="1"/>
  <c r="Y55" i="40"/>
  <c r="O118" i="16" s="1"/>
  <c r="Z55" i="40"/>
  <c r="P118" i="16" s="1"/>
  <c r="AA55" i="40"/>
  <c r="Q118" i="16" s="1"/>
  <c r="AB55" i="40"/>
  <c r="R118" i="16" s="1"/>
  <c r="AB39" i="40"/>
  <c r="R6" i="16" s="1"/>
  <c r="AA39" i="40"/>
  <c r="Q6" i="16" s="1"/>
  <c r="Z39" i="40"/>
  <c r="P6" i="16" s="1"/>
  <c r="Y39" i="40"/>
  <c r="O6" i="16" s="1"/>
  <c r="X39" i="40"/>
  <c r="N6" i="16" s="1"/>
  <c r="W39" i="40"/>
  <c r="M6" i="16" s="1"/>
  <c r="V39" i="40"/>
  <c r="L6" i="16" s="1"/>
  <c r="U39" i="40"/>
  <c r="K6" i="16" s="1"/>
  <c r="T39" i="40"/>
  <c r="J6" i="16" s="1"/>
  <c r="S39" i="40"/>
  <c r="I6" i="16" s="1"/>
  <c r="R39" i="40"/>
  <c r="H6" i="16" s="1"/>
  <c r="Q39" i="40"/>
  <c r="G6" i="16" s="1"/>
  <c r="P39" i="40"/>
  <c r="F6" i="16" s="1"/>
  <c r="K40" i="40"/>
  <c r="L40" i="40"/>
  <c r="M40" i="40"/>
  <c r="N40" i="40"/>
  <c r="O40" i="40"/>
  <c r="K41" i="40"/>
  <c r="L41" i="40"/>
  <c r="M41" i="40"/>
  <c r="N41" i="40"/>
  <c r="O41" i="40"/>
  <c r="K42" i="40"/>
  <c r="L42" i="40"/>
  <c r="M42" i="40"/>
  <c r="N42" i="40"/>
  <c r="O42" i="40"/>
  <c r="K43" i="40"/>
  <c r="L43" i="40"/>
  <c r="M43" i="40"/>
  <c r="N43" i="40"/>
  <c r="O43" i="40"/>
  <c r="K44" i="40"/>
  <c r="L44" i="40"/>
  <c r="M44" i="40"/>
  <c r="N44" i="40"/>
  <c r="O44" i="40"/>
  <c r="K45" i="40"/>
  <c r="L45" i="40"/>
  <c r="M45" i="40"/>
  <c r="N45" i="40"/>
  <c r="O45" i="40"/>
  <c r="K46" i="40"/>
  <c r="L46" i="40"/>
  <c r="M46" i="40"/>
  <c r="N46" i="40"/>
  <c r="O46" i="40"/>
  <c r="K47" i="40"/>
  <c r="L47" i="40"/>
  <c r="M47" i="40"/>
  <c r="N47" i="40"/>
  <c r="O47" i="40"/>
  <c r="K48" i="40"/>
  <c r="L48" i="40"/>
  <c r="M48" i="40"/>
  <c r="N48" i="40"/>
  <c r="O48" i="40"/>
  <c r="K49" i="40"/>
  <c r="L49" i="40"/>
  <c r="M49" i="40"/>
  <c r="N49" i="40"/>
  <c r="O49" i="40"/>
  <c r="K50" i="40"/>
  <c r="L50" i="40"/>
  <c r="M50" i="40"/>
  <c r="N50" i="40"/>
  <c r="O50" i="40"/>
  <c r="K51" i="40"/>
  <c r="L51" i="40"/>
  <c r="M51" i="40"/>
  <c r="N51" i="40"/>
  <c r="O51" i="40"/>
  <c r="K52" i="40"/>
  <c r="L52" i="40"/>
  <c r="M52" i="40"/>
  <c r="N52" i="40"/>
  <c r="O52" i="40"/>
  <c r="K53" i="40"/>
  <c r="L53" i="40"/>
  <c r="M53" i="40"/>
  <c r="N53" i="40"/>
  <c r="O53" i="40"/>
  <c r="K54" i="40"/>
  <c r="L54" i="40"/>
  <c r="M54" i="40"/>
  <c r="N54" i="40"/>
  <c r="O54" i="40"/>
  <c r="K55" i="40"/>
  <c r="L55" i="40"/>
  <c r="M55" i="40"/>
  <c r="N55" i="40"/>
  <c r="O55" i="40"/>
  <c r="O39" i="40"/>
  <c r="N39" i="40"/>
  <c r="M39" i="40"/>
  <c r="L39" i="40"/>
  <c r="K39" i="40"/>
  <c r="I44" i="40"/>
  <c r="I45" i="40"/>
  <c r="I46" i="40"/>
  <c r="I47" i="40"/>
  <c r="I48" i="40"/>
  <c r="I49" i="40"/>
  <c r="B55" i="40"/>
  <c r="I55" i="40" s="1"/>
  <c r="B54" i="40"/>
  <c r="I54" i="40" s="1"/>
  <c r="B53" i="40"/>
  <c r="I53" i="40" s="1"/>
  <c r="B52" i="40"/>
  <c r="I52" i="40" s="1"/>
  <c r="B51" i="40"/>
  <c r="I51" i="40" s="1"/>
  <c r="B50" i="40"/>
  <c r="I50" i="40" s="1"/>
  <c r="B49" i="40"/>
  <c r="B48" i="40"/>
  <c r="B47" i="40"/>
  <c r="B46" i="40"/>
  <c r="B45" i="40"/>
  <c r="B44" i="40"/>
  <c r="B43" i="40"/>
  <c r="I43" i="40" s="1"/>
  <c r="B42" i="40"/>
  <c r="I42" i="40" s="1"/>
  <c r="B41" i="40"/>
  <c r="I41" i="40" s="1"/>
  <c r="B40" i="40"/>
  <c r="I40" i="40" s="1"/>
  <c r="B39" i="40"/>
  <c r="I39" i="40" s="1"/>
  <c r="I24" i="32"/>
  <c r="I25" i="32"/>
  <c r="I26" i="32"/>
  <c r="I27" i="32"/>
  <c r="I28" i="32"/>
  <c r="I29" i="32"/>
  <c r="I30" i="32"/>
  <c r="I31" i="32"/>
  <c r="I32" i="32"/>
  <c r="I33" i="32"/>
  <c r="I34" i="32"/>
  <c r="I35" i="32"/>
  <c r="I36" i="32"/>
  <c r="I37" i="32"/>
  <c r="I38" i="32"/>
  <c r="I39" i="32"/>
  <c r="I40" i="32"/>
  <c r="F40" i="32"/>
  <c r="E40" i="32"/>
  <c r="D40" i="32"/>
  <c r="C40" i="32"/>
  <c r="F39" i="32"/>
  <c r="E39" i="32"/>
  <c r="D39" i="32"/>
  <c r="C39" i="32"/>
  <c r="F38" i="32"/>
  <c r="E38" i="32"/>
  <c r="D38" i="32"/>
  <c r="C38" i="32"/>
  <c r="F37" i="32"/>
  <c r="E37" i="32"/>
  <c r="D37" i="32"/>
  <c r="C37" i="32"/>
  <c r="F36" i="32"/>
  <c r="E36" i="32"/>
  <c r="D36" i="32"/>
  <c r="C36" i="32"/>
  <c r="F35" i="32"/>
  <c r="E35" i="32"/>
  <c r="D35" i="32"/>
  <c r="C35" i="32"/>
  <c r="F34" i="32"/>
  <c r="E34" i="32"/>
  <c r="D34" i="32"/>
  <c r="C34" i="32"/>
  <c r="F33" i="32"/>
  <c r="E33" i="32"/>
  <c r="D33" i="32"/>
  <c r="C33" i="32"/>
  <c r="F32" i="32"/>
  <c r="E32" i="32"/>
  <c r="D32" i="32"/>
  <c r="C32" i="32"/>
  <c r="F31" i="32"/>
  <c r="E31" i="32"/>
  <c r="D31" i="32"/>
  <c r="C31" i="32"/>
  <c r="F30" i="32"/>
  <c r="E30" i="32"/>
  <c r="D30" i="32"/>
  <c r="C30" i="32"/>
  <c r="F29" i="32"/>
  <c r="E29" i="32"/>
  <c r="D29" i="32"/>
  <c r="C29" i="32"/>
  <c r="F28" i="32"/>
  <c r="E28" i="32"/>
  <c r="D28" i="32"/>
  <c r="C28" i="32"/>
  <c r="F27" i="32"/>
  <c r="E27" i="32"/>
  <c r="D27" i="32"/>
  <c r="C27" i="32"/>
  <c r="F26" i="32"/>
  <c r="E26" i="32"/>
  <c r="D26" i="32"/>
  <c r="C26" i="32"/>
  <c r="F25" i="32"/>
  <c r="E25" i="32"/>
  <c r="D25" i="32"/>
  <c r="C25" i="32"/>
  <c r="F24" i="32"/>
  <c r="E24" i="32"/>
  <c r="D24" i="32"/>
  <c r="C24" i="32"/>
  <c r="I56" i="40"/>
  <c r="I57" i="40"/>
  <c r="I58" i="40"/>
  <c r="I59" i="40"/>
  <c r="I60" i="40"/>
  <c r="I61" i="40"/>
  <c r="I62" i="40"/>
  <c r="I63" i="40"/>
  <c r="I64" i="40"/>
  <c r="I65" i="40"/>
  <c r="I66" i="40"/>
  <c r="I67" i="40"/>
  <c r="I68" i="40"/>
  <c r="I69" i="40"/>
  <c r="I70" i="40"/>
  <c r="I71" i="40"/>
  <c r="I72" i="40"/>
  <c r="I73" i="40"/>
  <c r="I74" i="40"/>
  <c r="I75" i="40"/>
  <c r="I76" i="40"/>
  <c r="I77" i="40"/>
  <c r="I78" i="40"/>
  <c r="I79" i="40"/>
  <c r="I80" i="40"/>
  <c r="I81" i="40"/>
  <c r="I82" i="40"/>
  <c r="I83" i="40"/>
  <c r="I84" i="40"/>
  <c r="I85" i="40"/>
  <c r="I86" i="40"/>
  <c r="I87" i="40"/>
  <c r="I88" i="40"/>
  <c r="I89" i="40"/>
  <c r="I90" i="40"/>
  <c r="I91" i="40"/>
  <c r="I92" i="40"/>
  <c r="I93" i="40"/>
  <c r="I94" i="40"/>
  <c r="I95" i="40"/>
  <c r="I96" i="40"/>
  <c r="I97" i="40"/>
  <c r="I98" i="40"/>
  <c r="I99" i="40"/>
  <c r="I100" i="40"/>
  <c r="I101" i="40"/>
  <c r="I102" i="40"/>
  <c r="I103" i="40"/>
  <c r="I104" i="40"/>
  <c r="I105" i="40"/>
  <c r="I106" i="40"/>
  <c r="I107" i="40"/>
  <c r="I108" i="40"/>
  <c r="I109" i="40"/>
  <c r="I110" i="40"/>
  <c r="I111" i="40"/>
  <c r="I112" i="40"/>
  <c r="I113" i="40"/>
  <c r="I114" i="40"/>
  <c r="I115" i="40"/>
  <c r="I116" i="40"/>
  <c r="I117" i="40"/>
  <c r="I118" i="40"/>
  <c r="I119" i="40"/>
  <c r="I120" i="40"/>
  <c r="I121" i="40"/>
  <c r="I122" i="40"/>
  <c r="I123" i="40"/>
  <c r="AH89" i="40"/>
  <c r="AG89" i="40"/>
  <c r="AF89" i="40"/>
  <c r="AE89" i="40"/>
  <c r="AD89" i="40"/>
  <c r="AC89" i="40"/>
  <c r="AB89" i="40"/>
  <c r="AA89" i="40"/>
  <c r="Z89" i="40"/>
  <c r="Y89" i="40"/>
  <c r="X89" i="40"/>
  <c r="W89" i="40"/>
  <c r="V89" i="40"/>
  <c r="U89" i="40"/>
  <c r="T89" i="40"/>
  <c r="S89" i="40"/>
  <c r="R89" i="40"/>
  <c r="Q89" i="40"/>
  <c r="P89" i="40"/>
  <c r="AH88" i="40"/>
  <c r="AG88" i="40"/>
  <c r="AF88" i="40"/>
  <c r="AE88" i="40"/>
  <c r="AD88" i="40"/>
  <c r="AC88" i="40"/>
  <c r="AB88" i="40"/>
  <c r="AA88" i="40"/>
  <c r="Z88" i="40"/>
  <c r="Y88" i="40"/>
  <c r="X88" i="40"/>
  <c r="W88" i="40"/>
  <c r="V88" i="40"/>
  <c r="U88" i="40"/>
  <c r="T88" i="40"/>
  <c r="S88" i="40"/>
  <c r="R88" i="40"/>
  <c r="Q88" i="40"/>
  <c r="P88" i="40"/>
  <c r="AH87" i="40"/>
  <c r="AG87" i="40"/>
  <c r="AF87" i="40"/>
  <c r="AE87" i="40"/>
  <c r="AD87" i="40"/>
  <c r="AC87" i="40"/>
  <c r="AB87" i="40"/>
  <c r="AA87" i="40"/>
  <c r="Z87" i="40"/>
  <c r="Y87" i="40"/>
  <c r="X87" i="40"/>
  <c r="W87" i="40"/>
  <c r="V87" i="40"/>
  <c r="U87" i="40"/>
  <c r="T87" i="40"/>
  <c r="S87" i="40"/>
  <c r="R87" i="40"/>
  <c r="Q87" i="40"/>
  <c r="P87" i="40"/>
  <c r="AH86" i="40"/>
  <c r="AG86" i="40"/>
  <c r="AF86" i="40"/>
  <c r="AE86" i="40"/>
  <c r="AD86" i="40"/>
  <c r="AC86" i="40"/>
  <c r="AB86" i="40"/>
  <c r="AA86" i="40"/>
  <c r="Z86" i="40"/>
  <c r="Y86" i="40"/>
  <c r="X86" i="40"/>
  <c r="W86" i="40"/>
  <c r="V86" i="40"/>
  <c r="U86" i="40"/>
  <c r="T86" i="40"/>
  <c r="S86" i="40"/>
  <c r="R86" i="40"/>
  <c r="Q86" i="40"/>
  <c r="P86" i="40"/>
  <c r="AH85" i="40"/>
  <c r="AG85" i="40"/>
  <c r="AF85" i="40"/>
  <c r="AE85" i="40"/>
  <c r="AD85" i="40"/>
  <c r="AC85" i="40"/>
  <c r="AB85" i="40"/>
  <c r="AA85" i="40"/>
  <c r="Z85" i="40"/>
  <c r="Y85" i="40"/>
  <c r="X85" i="40"/>
  <c r="W85" i="40"/>
  <c r="V85" i="40"/>
  <c r="U85" i="40"/>
  <c r="T85" i="40"/>
  <c r="S85" i="40"/>
  <c r="R85" i="40"/>
  <c r="Q85" i="40"/>
  <c r="P85" i="40"/>
  <c r="AH84" i="40"/>
  <c r="AG84" i="40"/>
  <c r="AF84" i="40"/>
  <c r="AE84" i="40"/>
  <c r="AD84" i="40"/>
  <c r="AC84" i="40"/>
  <c r="AB84" i="40"/>
  <c r="AA84" i="40"/>
  <c r="Z84" i="40"/>
  <c r="Y84" i="40"/>
  <c r="X84" i="40"/>
  <c r="W84" i="40"/>
  <c r="V84" i="40"/>
  <c r="U84" i="40"/>
  <c r="T84" i="40"/>
  <c r="S84" i="40"/>
  <c r="R84" i="40"/>
  <c r="Q84" i="40"/>
  <c r="P84" i="40"/>
  <c r="AH83" i="40"/>
  <c r="AG83" i="40"/>
  <c r="AF83" i="40"/>
  <c r="AE83" i="40"/>
  <c r="AD83" i="40"/>
  <c r="AC83" i="40"/>
  <c r="AB83" i="40"/>
  <c r="AA83" i="40"/>
  <c r="Z83" i="40"/>
  <c r="Y83" i="40"/>
  <c r="X83" i="40"/>
  <c r="W83" i="40"/>
  <c r="V83" i="40"/>
  <c r="U83" i="40"/>
  <c r="T83" i="40"/>
  <c r="S83" i="40"/>
  <c r="R83" i="40"/>
  <c r="Q83" i="40"/>
  <c r="P83" i="40"/>
  <c r="AH82" i="40"/>
  <c r="AG82" i="40"/>
  <c r="AF82" i="40"/>
  <c r="AE82" i="40"/>
  <c r="AD82" i="40"/>
  <c r="AC82" i="40"/>
  <c r="AB82" i="40"/>
  <c r="AA82" i="40"/>
  <c r="Z82" i="40"/>
  <c r="Y82" i="40"/>
  <c r="X82" i="40"/>
  <c r="W82" i="40"/>
  <c r="V82" i="40"/>
  <c r="U82" i="40"/>
  <c r="T82" i="40"/>
  <c r="S82" i="40"/>
  <c r="R82" i="40"/>
  <c r="Q82" i="40"/>
  <c r="P82" i="40"/>
  <c r="AH81" i="40"/>
  <c r="AG81" i="40"/>
  <c r="AF81" i="40"/>
  <c r="AE81" i="40"/>
  <c r="AD81" i="40"/>
  <c r="AC81" i="40"/>
  <c r="AB81" i="40"/>
  <c r="AA81" i="40"/>
  <c r="Z81" i="40"/>
  <c r="Y81" i="40"/>
  <c r="X81" i="40"/>
  <c r="W81" i="40"/>
  <c r="V81" i="40"/>
  <c r="U81" i="40"/>
  <c r="T81" i="40"/>
  <c r="S81" i="40"/>
  <c r="R81" i="40"/>
  <c r="Q81" i="40"/>
  <c r="P81" i="40"/>
  <c r="AH80" i="40"/>
  <c r="AG80" i="40"/>
  <c r="AF80" i="40"/>
  <c r="AE80" i="40"/>
  <c r="AD80" i="40"/>
  <c r="AC80" i="40"/>
  <c r="AB80" i="40"/>
  <c r="AA80" i="40"/>
  <c r="Z80" i="40"/>
  <c r="Y80" i="40"/>
  <c r="X80" i="40"/>
  <c r="W80" i="40"/>
  <c r="V80" i="40"/>
  <c r="U80" i="40"/>
  <c r="T80" i="40"/>
  <c r="S80" i="40"/>
  <c r="R80" i="40"/>
  <c r="Q80" i="40"/>
  <c r="P80" i="40"/>
  <c r="AH79" i="40"/>
  <c r="AG79" i="40"/>
  <c r="AF79" i="40"/>
  <c r="AE79" i="40"/>
  <c r="AD79" i="40"/>
  <c r="AC79" i="40"/>
  <c r="AB79" i="40"/>
  <c r="AA79" i="40"/>
  <c r="Z79" i="40"/>
  <c r="Y79" i="40"/>
  <c r="X79" i="40"/>
  <c r="W79" i="40"/>
  <c r="V79" i="40"/>
  <c r="U79" i="40"/>
  <c r="T79" i="40"/>
  <c r="S79" i="40"/>
  <c r="R79" i="40"/>
  <c r="Q79" i="40"/>
  <c r="P79" i="40"/>
  <c r="AH78" i="40"/>
  <c r="AG78" i="40"/>
  <c r="AF78" i="40"/>
  <c r="AE78" i="40"/>
  <c r="AD78" i="40"/>
  <c r="AC78" i="40"/>
  <c r="AB78" i="40"/>
  <c r="AA78" i="40"/>
  <c r="Z78" i="40"/>
  <c r="Y78" i="40"/>
  <c r="X78" i="40"/>
  <c r="W78" i="40"/>
  <c r="V78" i="40"/>
  <c r="U78" i="40"/>
  <c r="T78" i="40"/>
  <c r="S78" i="40"/>
  <c r="R78" i="40"/>
  <c r="Q78" i="40"/>
  <c r="P78" i="40"/>
  <c r="AH77" i="40"/>
  <c r="AG77" i="40"/>
  <c r="AF77" i="40"/>
  <c r="AE77" i="40"/>
  <c r="AD77" i="40"/>
  <c r="AC77" i="40"/>
  <c r="AB77" i="40"/>
  <c r="AA77" i="40"/>
  <c r="Z77" i="40"/>
  <c r="Y77" i="40"/>
  <c r="X77" i="40"/>
  <c r="W77" i="40"/>
  <c r="V77" i="40"/>
  <c r="U77" i="40"/>
  <c r="T77" i="40"/>
  <c r="S77" i="40"/>
  <c r="R77" i="40"/>
  <c r="Q77" i="40"/>
  <c r="P77" i="40"/>
  <c r="AH76" i="40"/>
  <c r="AG76" i="40"/>
  <c r="AF76" i="40"/>
  <c r="AE76" i="40"/>
  <c r="AD76" i="40"/>
  <c r="AC76" i="40"/>
  <c r="AB76" i="40"/>
  <c r="AA76" i="40"/>
  <c r="Z76" i="40"/>
  <c r="Y76" i="40"/>
  <c r="X76" i="40"/>
  <c r="W76" i="40"/>
  <c r="V76" i="40"/>
  <c r="U76" i="40"/>
  <c r="T76" i="40"/>
  <c r="S76" i="40"/>
  <c r="R76" i="40"/>
  <c r="Q76" i="40"/>
  <c r="P76" i="40"/>
  <c r="AH75" i="40"/>
  <c r="AG75" i="40"/>
  <c r="AF75" i="40"/>
  <c r="AE75" i="40"/>
  <c r="AD75" i="40"/>
  <c r="AC75" i="40"/>
  <c r="AB75" i="40"/>
  <c r="AA75" i="40"/>
  <c r="Z75" i="40"/>
  <c r="Y75" i="40"/>
  <c r="X75" i="40"/>
  <c r="W75" i="40"/>
  <c r="V75" i="40"/>
  <c r="U75" i="40"/>
  <c r="T75" i="40"/>
  <c r="S75" i="40"/>
  <c r="R75" i="40"/>
  <c r="Q75" i="40"/>
  <c r="P75" i="40"/>
  <c r="AH74" i="40"/>
  <c r="AG74" i="40"/>
  <c r="AF74" i="40"/>
  <c r="AE74" i="40"/>
  <c r="AD74" i="40"/>
  <c r="AC74" i="40"/>
  <c r="AB74" i="40"/>
  <c r="AA74" i="40"/>
  <c r="Z74" i="40"/>
  <c r="Y74" i="40"/>
  <c r="X74" i="40"/>
  <c r="W74" i="40"/>
  <c r="V74" i="40"/>
  <c r="U74" i="40"/>
  <c r="T74" i="40"/>
  <c r="S74" i="40"/>
  <c r="R74" i="40"/>
  <c r="Q74" i="40"/>
  <c r="P74" i="40"/>
  <c r="AH73" i="40"/>
  <c r="AG73" i="40"/>
  <c r="AF73" i="40"/>
  <c r="AE73" i="40"/>
  <c r="AD73" i="40"/>
  <c r="AC73" i="40"/>
  <c r="AB73" i="40"/>
  <c r="AA73" i="40"/>
  <c r="Z73" i="40"/>
  <c r="Y73" i="40"/>
  <c r="X73" i="40"/>
  <c r="W73" i="40"/>
  <c r="V73" i="40"/>
  <c r="U73" i="40"/>
  <c r="T73" i="40"/>
  <c r="S73" i="40"/>
  <c r="R73" i="40"/>
  <c r="Q73" i="40"/>
  <c r="P73" i="40"/>
  <c r="AH72" i="40"/>
  <c r="AG72" i="40"/>
  <c r="AF72" i="40"/>
  <c r="AE72" i="40"/>
  <c r="AD72" i="40"/>
  <c r="AC72" i="40"/>
  <c r="AB72" i="40"/>
  <c r="AA72" i="40"/>
  <c r="Z72" i="40"/>
  <c r="Y72" i="40"/>
  <c r="X72" i="40"/>
  <c r="W72" i="40"/>
  <c r="V72" i="40"/>
  <c r="U72" i="40"/>
  <c r="T72" i="40"/>
  <c r="S72" i="40"/>
  <c r="R72" i="40"/>
  <c r="Q72" i="40"/>
  <c r="P72" i="40"/>
  <c r="AH71" i="40"/>
  <c r="AG71" i="40"/>
  <c r="AF71" i="40"/>
  <c r="AE71" i="40"/>
  <c r="AD71" i="40"/>
  <c r="AC71" i="40"/>
  <c r="AB71" i="40"/>
  <c r="AA71" i="40"/>
  <c r="Z71" i="40"/>
  <c r="Y71" i="40"/>
  <c r="X71" i="40"/>
  <c r="W71" i="40"/>
  <c r="V71" i="40"/>
  <c r="U71" i="40"/>
  <c r="T71" i="40"/>
  <c r="S71" i="40"/>
  <c r="R71" i="40"/>
  <c r="Q71" i="40"/>
  <c r="P71" i="40"/>
  <c r="AH70" i="40"/>
  <c r="AG70" i="40"/>
  <c r="AF70" i="40"/>
  <c r="AE70" i="40"/>
  <c r="AD70" i="40"/>
  <c r="AC70" i="40"/>
  <c r="AB70" i="40"/>
  <c r="AA70" i="40"/>
  <c r="Z70" i="40"/>
  <c r="Y70" i="40"/>
  <c r="X70" i="40"/>
  <c r="W70" i="40"/>
  <c r="V70" i="40"/>
  <c r="U70" i="40"/>
  <c r="T70" i="40"/>
  <c r="S70" i="40"/>
  <c r="R70" i="40"/>
  <c r="Q70" i="40"/>
  <c r="P70" i="40"/>
  <c r="AH69" i="40"/>
  <c r="AG69" i="40"/>
  <c r="AF69" i="40"/>
  <c r="AE69" i="40"/>
  <c r="AD69" i="40"/>
  <c r="AC69" i="40"/>
  <c r="AB69" i="40"/>
  <c r="AA69" i="40"/>
  <c r="Z69" i="40"/>
  <c r="Y69" i="40"/>
  <c r="X69" i="40"/>
  <c r="W69" i="40"/>
  <c r="V69" i="40"/>
  <c r="U69" i="40"/>
  <c r="T69" i="40"/>
  <c r="S69" i="40"/>
  <c r="R69" i="40"/>
  <c r="Q69" i="40"/>
  <c r="P69" i="40"/>
  <c r="AH68" i="40"/>
  <c r="AG68" i="40"/>
  <c r="AF68" i="40"/>
  <c r="AE68" i="40"/>
  <c r="AD68" i="40"/>
  <c r="AC68" i="40"/>
  <c r="AB68" i="40"/>
  <c r="AA68" i="40"/>
  <c r="Z68" i="40"/>
  <c r="Y68" i="40"/>
  <c r="X68" i="40"/>
  <c r="W68" i="40"/>
  <c r="V68" i="40"/>
  <c r="U68" i="40"/>
  <c r="T68" i="40"/>
  <c r="S68" i="40"/>
  <c r="R68" i="40"/>
  <c r="Q68" i="40"/>
  <c r="P68" i="40"/>
  <c r="AH67" i="40"/>
  <c r="AG67" i="40"/>
  <c r="AF67" i="40"/>
  <c r="AE67" i="40"/>
  <c r="AD67" i="40"/>
  <c r="AC67" i="40"/>
  <c r="AB67" i="40"/>
  <c r="AA67" i="40"/>
  <c r="Z67" i="40"/>
  <c r="Y67" i="40"/>
  <c r="X67" i="40"/>
  <c r="W67" i="40"/>
  <c r="V67" i="40"/>
  <c r="U67" i="40"/>
  <c r="T67" i="40"/>
  <c r="S67" i="40"/>
  <c r="R67" i="40"/>
  <c r="Q67" i="40"/>
  <c r="P67" i="40"/>
  <c r="AH66" i="40"/>
  <c r="AG66" i="40"/>
  <c r="AF66" i="40"/>
  <c r="AE66" i="40"/>
  <c r="AD66" i="40"/>
  <c r="AC66" i="40"/>
  <c r="AB66" i="40"/>
  <c r="AA66" i="40"/>
  <c r="Z66" i="40"/>
  <c r="Y66" i="40"/>
  <c r="X66" i="40"/>
  <c r="W66" i="40"/>
  <c r="V66" i="40"/>
  <c r="U66" i="40"/>
  <c r="T66" i="40"/>
  <c r="S66" i="40"/>
  <c r="R66" i="40"/>
  <c r="Q66" i="40"/>
  <c r="P66" i="40"/>
  <c r="AH65" i="40"/>
  <c r="AG65" i="40"/>
  <c r="AF65" i="40"/>
  <c r="AE65" i="40"/>
  <c r="AD65" i="40"/>
  <c r="AC65" i="40"/>
  <c r="AB65" i="40"/>
  <c r="AA65" i="40"/>
  <c r="Z65" i="40"/>
  <c r="Y65" i="40"/>
  <c r="X65" i="40"/>
  <c r="W65" i="40"/>
  <c r="V65" i="40"/>
  <c r="U65" i="40"/>
  <c r="T65" i="40"/>
  <c r="S65" i="40"/>
  <c r="R65" i="40"/>
  <c r="Q65" i="40"/>
  <c r="P65" i="40"/>
  <c r="AH64" i="40"/>
  <c r="AG64" i="40"/>
  <c r="AF64" i="40"/>
  <c r="AE64" i="40"/>
  <c r="AD64" i="40"/>
  <c r="AC64" i="40"/>
  <c r="AB64" i="40"/>
  <c r="AA64" i="40"/>
  <c r="Z64" i="40"/>
  <c r="Y64" i="40"/>
  <c r="X64" i="40"/>
  <c r="W64" i="40"/>
  <c r="V64" i="40"/>
  <c r="U64" i="40"/>
  <c r="T64" i="40"/>
  <c r="S64" i="40"/>
  <c r="R64" i="40"/>
  <c r="Q64" i="40"/>
  <c r="P64" i="40"/>
  <c r="AH63" i="40"/>
  <c r="AG63" i="40"/>
  <c r="AF63" i="40"/>
  <c r="AE63" i="40"/>
  <c r="AD63" i="40"/>
  <c r="AC63" i="40"/>
  <c r="AB63" i="40"/>
  <c r="AA63" i="40"/>
  <c r="Z63" i="40"/>
  <c r="Y63" i="40"/>
  <c r="X63" i="40"/>
  <c r="W63" i="40"/>
  <c r="V63" i="40"/>
  <c r="U63" i="40"/>
  <c r="T63" i="40"/>
  <c r="S63" i="40"/>
  <c r="R63" i="40"/>
  <c r="Q63" i="40"/>
  <c r="P63" i="40"/>
  <c r="AH62" i="40"/>
  <c r="AG62" i="40"/>
  <c r="AF62" i="40"/>
  <c r="AE62" i="40"/>
  <c r="AD62" i="40"/>
  <c r="AC62" i="40"/>
  <c r="AB62" i="40"/>
  <c r="AA62" i="40"/>
  <c r="Z62" i="40"/>
  <c r="Y62" i="40"/>
  <c r="X62" i="40"/>
  <c r="W62" i="40"/>
  <c r="V62" i="40"/>
  <c r="U62" i="40"/>
  <c r="T62" i="40"/>
  <c r="S62" i="40"/>
  <c r="R62" i="40"/>
  <c r="Q62" i="40"/>
  <c r="P62" i="40"/>
  <c r="AH61" i="40"/>
  <c r="AG61" i="40"/>
  <c r="AF61" i="40"/>
  <c r="AE61" i="40"/>
  <c r="AD61" i="40"/>
  <c r="AC61" i="40"/>
  <c r="AB61" i="40"/>
  <c r="AA61" i="40"/>
  <c r="Z61" i="40"/>
  <c r="Y61" i="40"/>
  <c r="X61" i="40"/>
  <c r="W61" i="40"/>
  <c r="V61" i="40"/>
  <c r="U61" i="40"/>
  <c r="T61" i="40"/>
  <c r="S61" i="40"/>
  <c r="R61" i="40"/>
  <c r="Q61" i="40"/>
  <c r="P61" i="40"/>
  <c r="AH60" i="40"/>
  <c r="AG60" i="40"/>
  <c r="AF60" i="40"/>
  <c r="AE60" i="40"/>
  <c r="AD60" i="40"/>
  <c r="AC60" i="40"/>
  <c r="AB60" i="40"/>
  <c r="AA60" i="40"/>
  <c r="Z60" i="40"/>
  <c r="Y60" i="40"/>
  <c r="X60" i="40"/>
  <c r="W60" i="40"/>
  <c r="V60" i="40"/>
  <c r="U60" i="40"/>
  <c r="T60" i="40"/>
  <c r="S60" i="40"/>
  <c r="R60" i="40"/>
  <c r="Q60" i="40"/>
  <c r="P60" i="40"/>
  <c r="AH59" i="40"/>
  <c r="AG59" i="40"/>
  <c r="AF59" i="40"/>
  <c r="AE59" i="40"/>
  <c r="AD59" i="40"/>
  <c r="AC59" i="40"/>
  <c r="AB59" i="40"/>
  <c r="AA59" i="40"/>
  <c r="Z59" i="40"/>
  <c r="Y59" i="40"/>
  <c r="X59" i="40"/>
  <c r="W59" i="40"/>
  <c r="V59" i="40"/>
  <c r="U59" i="40"/>
  <c r="T59" i="40"/>
  <c r="S59" i="40"/>
  <c r="R59" i="40"/>
  <c r="Q59" i="40"/>
  <c r="P59" i="40"/>
  <c r="AH58" i="40"/>
  <c r="AG58" i="40"/>
  <c r="AF58" i="40"/>
  <c r="AE58" i="40"/>
  <c r="AD58" i="40"/>
  <c r="AC58" i="40"/>
  <c r="AB58" i="40"/>
  <c r="AA58" i="40"/>
  <c r="Z58" i="40"/>
  <c r="Y58" i="40"/>
  <c r="X58" i="40"/>
  <c r="W58" i="40"/>
  <c r="V58" i="40"/>
  <c r="U58" i="40"/>
  <c r="T58" i="40"/>
  <c r="S58" i="40"/>
  <c r="R58" i="40"/>
  <c r="Q58" i="40"/>
  <c r="P58" i="40"/>
  <c r="AH57" i="40"/>
  <c r="AG57" i="40"/>
  <c r="AF57" i="40"/>
  <c r="AE57" i="40"/>
  <c r="AD57" i="40"/>
  <c r="AC57" i="40"/>
  <c r="AB57" i="40"/>
  <c r="AA57" i="40"/>
  <c r="Z57" i="40"/>
  <c r="Y57" i="40"/>
  <c r="X57" i="40"/>
  <c r="W57" i="40"/>
  <c r="V57" i="40"/>
  <c r="U57" i="40"/>
  <c r="T57" i="40"/>
  <c r="S57" i="40"/>
  <c r="R57" i="40"/>
  <c r="Q57" i="40"/>
  <c r="P57" i="40"/>
  <c r="AH56" i="40"/>
  <c r="AG56" i="40"/>
  <c r="AF56" i="40"/>
  <c r="AE56" i="40"/>
  <c r="AD56" i="40"/>
  <c r="AC56" i="40"/>
  <c r="AB56" i="40"/>
  <c r="AA56" i="40"/>
  <c r="Z56" i="40"/>
  <c r="Y56" i="40"/>
  <c r="X56" i="40"/>
  <c r="W56" i="40"/>
  <c r="V56" i="40"/>
  <c r="U56" i="40"/>
  <c r="T56" i="40"/>
  <c r="S56" i="40"/>
  <c r="R56" i="40"/>
  <c r="Q56" i="40"/>
  <c r="P56" i="40"/>
  <c r="O38" i="40"/>
  <c r="N38" i="40"/>
  <c r="M38" i="40"/>
  <c r="L38" i="40"/>
  <c r="K38" i="40"/>
  <c r="G38" i="40"/>
  <c r="B38" i="40"/>
  <c r="I38" i="40" s="1"/>
  <c r="O37" i="40"/>
  <c r="N37" i="40"/>
  <c r="M37" i="40"/>
  <c r="L37" i="40"/>
  <c r="K37" i="40"/>
  <c r="G37" i="40"/>
  <c r="B37" i="40"/>
  <c r="I37" i="40" s="1"/>
  <c r="O36" i="40"/>
  <c r="N36" i="40"/>
  <c r="M36" i="40"/>
  <c r="L36" i="40"/>
  <c r="K36" i="40"/>
  <c r="G36" i="40"/>
  <c r="B36" i="40"/>
  <c r="I36" i="40" s="1"/>
  <c r="O35" i="40"/>
  <c r="N35" i="40"/>
  <c r="M35" i="40"/>
  <c r="L35" i="40"/>
  <c r="K35" i="40"/>
  <c r="G35" i="40"/>
  <c r="B35" i="40"/>
  <c r="I35" i="40" s="1"/>
  <c r="O34" i="40"/>
  <c r="N34" i="40"/>
  <c r="M34" i="40"/>
  <c r="L34" i="40"/>
  <c r="K34" i="40"/>
  <c r="G34" i="40"/>
  <c r="B34" i="40"/>
  <c r="I34" i="40" s="1"/>
  <c r="O33" i="40"/>
  <c r="N33" i="40"/>
  <c r="M33" i="40"/>
  <c r="L33" i="40"/>
  <c r="K33" i="40"/>
  <c r="G33" i="40"/>
  <c r="B33" i="40"/>
  <c r="I33" i="40" s="1"/>
  <c r="O32" i="40"/>
  <c r="N32" i="40"/>
  <c r="M32" i="40"/>
  <c r="L32" i="40"/>
  <c r="K32" i="40"/>
  <c r="G32" i="40"/>
  <c r="B32" i="40"/>
  <c r="I32" i="40" s="1"/>
  <c r="O31" i="40"/>
  <c r="N31" i="40"/>
  <c r="M31" i="40"/>
  <c r="L31" i="40"/>
  <c r="K31" i="40"/>
  <c r="G31" i="40"/>
  <c r="B31" i="40"/>
  <c r="I31" i="40" s="1"/>
  <c r="O30" i="40"/>
  <c r="N30" i="40"/>
  <c r="M30" i="40"/>
  <c r="L30" i="40"/>
  <c r="K30" i="40"/>
  <c r="G30" i="40"/>
  <c r="B30" i="40"/>
  <c r="I30" i="40" s="1"/>
  <c r="O29" i="40"/>
  <c r="N29" i="40"/>
  <c r="M29" i="40"/>
  <c r="L29" i="40"/>
  <c r="K29" i="40"/>
  <c r="G29" i="40"/>
  <c r="B29" i="40"/>
  <c r="I29" i="40" s="1"/>
  <c r="O28" i="40"/>
  <c r="N28" i="40"/>
  <c r="M28" i="40"/>
  <c r="L28" i="40"/>
  <c r="K28" i="40"/>
  <c r="G28" i="40"/>
  <c r="B28" i="40"/>
  <c r="I28" i="40" s="1"/>
  <c r="O27" i="40"/>
  <c r="N27" i="40"/>
  <c r="M27" i="40"/>
  <c r="L27" i="40"/>
  <c r="K27" i="40"/>
  <c r="G27" i="40"/>
  <c r="B27" i="40"/>
  <c r="I27" i="40" s="1"/>
  <c r="O26" i="40"/>
  <c r="N26" i="40"/>
  <c r="M26" i="40"/>
  <c r="L26" i="40"/>
  <c r="K26" i="40"/>
  <c r="G26" i="40"/>
  <c r="B26" i="40"/>
  <c r="I26" i="40" s="1"/>
  <c r="O25" i="40"/>
  <c r="N25" i="40"/>
  <c r="M25" i="40"/>
  <c r="L25" i="40"/>
  <c r="K25" i="40"/>
  <c r="G25" i="40"/>
  <c r="B25" i="40"/>
  <c r="I25" i="40" s="1"/>
  <c r="O24" i="40"/>
  <c r="N24" i="40"/>
  <c r="M24" i="40"/>
  <c r="L24" i="40"/>
  <c r="K24" i="40"/>
  <c r="G24" i="40"/>
  <c r="B24" i="40"/>
  <c r="I24" i="40" s="1"/>
  <c r="O23" i="40"/>
  <c r="N23" i="40"/>
  <c r="M23" i="40"/>
  <c r="L23" i="40"/>
  <c r="K23" i="40"/>
  <c r="G23" i="40"/>
  <c r="B23" i="40"/>
  <c r="I23" i="40" s="1"/>
  <c r="O22" i="40"/>
  <c r="N22" i="40"/>
  <c r="M22" i="40"/>
  <c r="L22" i="40"/>
  <c r="K22" i="40"/>
  <c r="G22" i="40"/>
  <c r="B22" i="40"/>
  <c r="I22" i="40" s="1"/>
  <c r="G5" i="40"/>
  <c r="J5" i="40"/>
  <c r="K5" i="40"/>
  <c r="L5" i="40"/>
  <c r="M5" i="40"/>
  <c r="N5" i="40"/>
  <c r="O5" i="40"/>
  <c r="G6" i="40"/>
  <c r="J6" i="40"/>
  <c r="K6" i="40"/>
  <c r="L6" i="40"/>
  <c r="M6" i="40"/>
  <c r="N6" i="40"/>
  <c r="O6" i="40"/>
  <c r="Y6" i="40"/>
  <c r="O12" i="16" s="1"/>
  <c r="Z6" i="40"/>
  <c r="P12" i="16" s="1"/>
  <c r="AC6" i="40"/>
  <c r="S12" i="16" s="1"/>
  <c r="G7" i="40"/>
  <c r="J7" i="40"/>
  <c r="K7" i="40"/>
  <c r="L7" i="40"/>
  <c r="M7" i="40"/>
  <c r="N7" i="40"/>
  <c r="O7" i="40"/>
  <c r="G8" i="40"/>
  <c r="J8" i="40"/>
  <c r="K8" i="40"/>
  <c r="L8" i="40"/>
  <c r="M8" i="40"/>
  <c r="N8" i="40"/>
  <c r="O8" i="40"/>
  <c r="G9" i="40"/>
  <c r="J9" i="40"/>
  <c r="K9" i="40"/>
  <c r="L9" i="40"/>
  <c r="M9" i="40"/>
  <c r="N9" i="40"/>
  <c r="O9" i="40"/>
  <c r="G10" i="40"/>
  <c r="J10" i="40"/>
  <c r="K10" i="40"/>
  <c r="L10" i="40"/>
  <c r="M10" i="40"/>
  <c r="N10" i="40"/>
  <c r="O10" i="40"/>
  <c r="G11" i="40"/>
  <c r="J11" i="40"/>
  <c r="K11" i="40"/>
  <c r="L11" i="40"/>
  <c r="M11" i="40"/>
  <c r="N11" i="40"/>
  <c r="O11" i="40"/>
  <c r="G12" i="40"/>
  <c r="J12" i="40"/>
  <c r="K12" i="40"/>
  <c r="L12" i="40"/>
  <c r="M12" i="40"/>
  <c r="N12" i="40"/>
  <c r="O12" i="40"/>
  <c r="G13" i="40"/>
  <c r="J13" i="40"/>
  <c r="K13" i="40"/>
  <c r="L13" i="40"/>
  <c r="M13" i="40"/>
  <c r="N13" i="40"/>
  <c r="O13" i="40"/>
  <c r="G14" i="40"/>
  <c r="J14" i="40"/>
  <c r="K14" i="40"/>
  <c r="L14" i="40"/>
  <c r="M14" i="40"/>
  <c r="N14" i="40"/>
  <c r="O14" i="40"/>
  <c r="G15" i="40"/>
  <c r="J15" i="40"/>
  <c r="K15" i="40"/>
  <c r="L15" i="40"/>
  <c r="M15" i="40"/>
  <c r="N15" i="40"/>
  <c r="O15" i="40"/>
  <c r="G16" i="40"/>
  <c r="J16" i="40"/>
  <c r="K16" i="40"/>
  <c r="L16" i="40"/>
  <c r="M16" i="40"/>
  <c r="N16" i="40"/>
  <c r="O16" i="40"/>
  <c r="G17" i="40"/>
  <c r="J17" i="40"/>
  <c r="K17" i="40"/>
  <c r="L17" i="40"/>
  <c r="M17" i="40"/>
  <c r="N17" i="40"/>
  <c r="O17" i="40"/>
  <c r="G18" i="40"/>
  <c r="J18" i="40"/>
  <c r="K18" i="40"/>
  <c r="L18" i="40"/>
  <c r="M18" i="40"/>
  <c r="N18" i="40"/>
  <c r="O18" i="40"/>
  <c r="G19" i="40"/>
  <c r="J19" i="40"/>
  <c r="K19" i="40"/>
  <c r="L19" i="40"/>
  <c r="M19" i="40"/>
  <c r="N19" i="40"/>
  <c r="O19" i="40"/>
  <c r="G20" i="40"/>
  <c r="J20" i="40"/>
  <c r="K20" i="40"/>
  <c r="L20" i="40"/>
  <c r="M20" i="40"/>
  <c r="N20" i="40"/>
  <c r="O20" i="40"/>
  <c r="G21" i="40"/>
  <c r="J21" i="40"/>
  <c r="K21" i="40"/>
  <c r="L21" i="40"/>
  <c r="M21" i="40"/>
  <c r="N21" i="40"/>
  <c r="O21" i="40"/>
  <c r="B6" i="40"/>
  <c r="I6" i="40" s="1"/>
  <c r="B7" i="40"/>
  <c r="I7" i="40" s="1"/>
  <c r="B8" i="40"/>
  <c r="I8" i="40" s="1"/>
  <c r="B9" i="40"/>
  <c r="I9" i="40" s="1"/>
  <c r="B10" i="40"/>
  <c r="I10" i="40" s="1"/>
  <c r="B11" i="40"/>
  <c r="I11" i="40" s="1"/>
  <c r="B12" i="40"/>
  <c r="I12" i="40" s="1"/>
  <c r="B13" i="40"/>
  <c r="I13" i="40" s="1"/>
  <c r="B14" i="40"/>
  <c r="I14" i="40" s="1"/>
  <c r="B15" i="40"/>
  <c r="I15" i="40" s="1"/>
  <c r="B16" i="40"/>
  <c r="I16" i="40" s="1"/>
  <c r="B17" i="40"/>
  <c r="I17" i="40" s="1"/>
  <c r="B18" i="40"/>
  <c r="I18" i="40" s="1"/>
  <c r="B19" i="40"/>
  <c r="I19" i="40" s="1"/>
  <c r="B20" i="40"/>
  <c r="I20" i="40" s="1"/>
  <c r="B21" i="40"/>
  <c r="I21" i="40" s="1"/>
  <c r="B5" i="40"/>
  <c r="I5" i="40" s="1"/>
  <c r="B2" i="32"/>
  <c r="P6" i="27"/>
  <c r="P6" i="30" s="1"/>
  <c r="P6" i="40" s="1"/>
  <c r="F12" i="16" s="1"/>
  <c r="Q6" i="27"/>
  <c r="Q6" i="30" s="1"/>
  <c r="Q6" i="40" s="1"/>
  <c r="G12" i="16" s="1"/>
  <c r="R6" i="27"/>
  <c r="S6" i="27"/>
  <c r="S6" i="30" s="1"/>
  <c r="S6" i="40" s="1"/>
  <c r="I12" i="16" s="1"/>
  <c r="T6" i="27"/>
  <c r="T6" i="30" s="1"/>
  <c r="T6" i="40" s="1"/>
  <c r="J12" i="16" s="1"/>
  <c r="U6" i="27"/>
  <c r="U6" i="30" s="1"/>
  <c r="U6" i="40" s="1"/>
  <c r="K12" i="16" s="1"/>
  <c r="V6" i="27"/>
  <c r="V6" i="30" s="1"/>
  <c r="V6" i="40" s="1"/>
  <c r="L12" i="16" s="1"/>
  <c r="W6" i="27"/>
  <c r="W6" i="30" s="1"/>
  <c r="W6" i="40" s="1"/>
  <c r="M12" i="16" s="1"/>
  <c r="X6" i="27"/>
  <c r="Y6" i="27"/>
  <c r="Y6" i="30" s="1"/>
  <c r="Z6" i="27"/>
  <c r="Z6" i="30" s="1"/>
  <c r="AA6" i="27"/>
  <c r="AA6" i="30" s="1"/>
  <c r="AA6" i="40" s="1"/>
  <c r="Q12" i="16" s="1"/>
  <c r="AB6" i="27"/>
  <c r="AB6" i="30" s="1"/>
  <c r="AB6" i="40" s="1"/>
  <c r="R12" i="16" s="1"/>
  <c r="AC6" i="27"/>
  <c r="AC6" i="30" s="1"/>
  <c r="AD6" i="27"/>
  <c r="AE6" i="27"/>
  <c r="AE6" i="30" s="1"/>
  <c r="AF6" i="27"/>
  <c r="AF6" i="30" s="1"/>
  <c r="AG6" i="27"/>
  <c r="AG6" i="30" s="1"/>
  <c r="AH6" i="27"/>
  <c r="AH6" i="30" s="1"/>
  <c r="P7" i="27"/>
  <c r="P7" i="30" s="1"/>
  <c r="P7" i="40" s="1"/>
  <c r="F19" i="16" s="1"/>
  <c r="Q7" i="27"/>
  <c r="R7" i="27"/>
  <c r="S7" i="27"/>
  <c r="S7" i="30" s="1"/>
  <c r="S7" i="40" s="1"/>
  <c r="I19" i="16" s="1"/>
  <c r="T7" i="27"/>
  <c r="T7" i="30" s="1"/>
  <c r="T7" i="40" s="1"/>
  <c r="J19" i="16" s="1"/>
  <c r="U7" i="27"/>
  <c r="U7" i="30" s="1"/>
  <c r="U7" i="40" s="1"/>
  <c r="K19" i="16" s="1"/>
  <c r="V7" i="27"/>
  <c r="V7" i="30" s="1"/>
  <c r="V7" i="40" s="1"/>
  <c r="L19" i="16" s="1"/>
  <c r="W7" i="27"/>
  <c r="X7" i="27"/>
  <c r="X7" i="30" s="1"/>
  <c r="X7" i="40" s="1"/>
  <c r="N19" i="16" s="1"/>
  <c r="Y7" i="27"/>
  <c r="Y7" i="30" s="1"/>
  <c r="Y7" i="40" s="1"/>
  <c r="O19" i="16" s="1"/>
  <c r="Z7" i="27"/>
  <c r="Z7" i="30" s="1"/>
  <c r="Z7" i="40" s="1"/>
  <c r="P19" i="16" s="1"/>
  <c r="AA7" i="27"/>
  <c r="AA7" i="30" s="1"/>
  <c r="AA7" i="40" s="1"/>
  <c r="Q19" i="16" s="1"/>
  <c r="AB7" i="27"/>
  <c r="AB7" i="30" s="1"/>
  <c r="AB7" i="40" s="1"/>
  <c r="R19" i="16" s="1"/>
  <c r="AC7" i="27"/>
  <c r="AC7" i="30" s="1"/>
  <c r="AC7" i="40" s="1"/>
  <c r="S19" i="16" s="1"/>
  <c r="AD7" i="27"/>
  <c r="AD7" i="30" s="1"/>
  <c r="AE7" i="27"/>
  <c r="AF7" i="27"/>
  <c r="AF7" i="30" s="1"/>
  <c r="AG7" i="27"/>
  <c r="AG7" i="30" s="1"/>
  <c r="AH7" i="27"/>
  <c r="AH7" i="30" s="1"/>
  <c r="P8" i="27"/>
  <c r="P8" i="30" s="1"/>
  <c r="P8" i="40" s="1"/>
  <c r="F26" i="16" s="1"/>
  <c r="Q8" i="27"/>
  <c r="Q8" i="30" s="1"/>
  <c r="Q8" i="40" s="1"/>
  <c r="G26" i="16" s="1"/>
  <c r="R8" i="27"/>
  <c r="R8" i="30" s="1"/>
  <c r="R8" i="40" s="1"/>
  <c r="H26" i="16" s="1"/>
  <c r="S8" i="27"/>
  <c r="S8" i="30" s="1"/>
  <c r="S8" i="40" s="1"/>
  <c r="I26" i="16" s="1"/>
  <c r="T8" i="27"/>
  <c r="T8" i="30" s="1"/>
  <c r="T8" i="40" s="1"/>
  <c r="J26" i="16" s="1"/>
  <c r="U8" i="27"/>
  <c r="U8" i="30" s="1"/>
  <c r="U8" i="40" s="1"/>
  <c r="K26" i="16" s="1"/>
  <c r="V8" i="27"/>
  <c r="W8" i="27"/>
  <c r="X8" i="27"/>
  <c r="X8" i="30" s="1"/>
  <c r="X8" i="40" s="1"/>
  <c r="N26" i="16" s="1"/>
  <c r="Y8" i="27"/>
  <c r="Y8" i="30" s="1"/>
  <c r="Y8" i="40" s="1"/>
  <c r="O26" i="16" s="1"/>
  <c r="Z8" i="27"/>
  <c r="AA8" i="27"/>
  <c r="AA8" i="30" s="1"/>
  <c r="AA8" i="40" s="1"/>
  <c r="Q26" i="16" s="1"/>
  <c r="AB8" i="27"/>
  <c r="AC8" i="27"/>
  <c r="AC8" i="30" s="1"/>
  <c r="AC8" i="40" s="1"/>
  <c r="S26" i="16" s="1"/>
  <c r="AD8" i="27"/>
  <c r="AD8" i="30" s="1"/>
  <c r="AE8" i="27"/>
  <c r="AF8" i="27"/>
  <c r="AF8" i="30" s="1"/>
  <c r="AG8" i="27"/>
  <c r="AG8" i="30" s="1"/>
  <c r="AH8" i="27"/>
  <c r="AH8" i="30" s="1"/>
  <c r="P9" i="27"/>
  <c r="P9" i="30" s="1"/>
  <c r="P9" i="40" s="1"/>
  <c r="F33" i="16" s="1"/>
  <c r="Q9" i="27"/>
  <c r="Q9" i="30" s="1"/>
  <c r="Q9" i="40" s="1"/>
  <c r="G33" i="16" s="1"/>
  <c r="R9" i="27"/>
  <c r="R9" i="30" s="1"/>
  <c r="R9" i="40" s="1"/>
  <c r="H33" i="16" s="1"/>
  <c r="S9" i="27"/>
  <c r="S9" i="30" s="1"/>
  <c r="S9" i="40" s="1"/>
  <c r="I33" i="16" s="1"/>
  <c r="T9" i="27"/>
  <c r="U9" i="27"/>
  <c r="V9" i="27"/>
  <c r="V9" i="30" s="1"/>
  <c r="V9" i="40" s="1"/>
  <c r="L33" i="16" s="1"/>
  <c r="W9" i="27"/>
  <c r="W9" i="30" s="1"/>
  <c r="W9" i="40" s="1"/>
  <c r="M33" i="16" s="1"/>
  <c r="X9" i="27"/>
  <c r="X9" i="30" s="1"/>
  <c r="X9" i="40" s="1"/>
  <c r="N33" i="16" s="1"/>
  <c r="Y9" i="27"/>
  <c r="Y9" i="30" s="1"/>
  <c r="Y9" i="40" s="1"/>
  <c r="O33" i="16" s="1"/>
  <c r="Z9" i="27"/>
  <c r="Z9" i="30" s="1"/>
  <c r="Z9" i="40" s="1"/>
  <c r="P33" i="16" s="1"/>
  <c r="AA9" i="27"/>
  <c r="AB9" i="27"/>
  <c r="AB9" i="30" s="1"/>
  <c r="AB9" i="40" s="1"/>
  <c r="R33" i="16" s="1"/>
  <c r="AC9" i="27"/>
  <c r="AC9" i="30" s="1"/>
  <c r="AC9" i="40" s="1"/>
  <c r="S33" i="16" s="1"/>
  <c r="AD9" i="27"/>
  <c r="AD9" i="30" s="1"/>
  <c r="AD9" i="40" s="1"/>
  <c r="T33" i="16" s="1"/>
  <c r="AE9" i="27"/>
  <c r="AE9" i="30" s="1"/>
  <c r="AE9" i="40" s="1"/>
  <c r="U33" i="16" s="1"/>
  <c r="AF9" i="27"/>
  <c r="AF9" i="30" s="1"/>
  <c r="AF9" i="40" s="1"/>
  <c r="V33" i="16" s="1"/>
  <c r="AG9" i="27"/>
  <c r="AG9" i="30" s="1"/>
  <c r="AG9" i="40" s="1"/>
  <c r="W33" i="16" s="1"/>
  <c r="AH9" i="27"/>
  <c r="AH9" i="30" s="1"/>
  <c r="AH9" i="40" s="1"/>
  <c r="X33" i="16" s="1"/>
  <c r="P10" i="27"/>
  <c r="P10" i="30" s="1"/>
  <c r="P10" i="40" s="1"/>
  <c r="F40" i="16" s="1"/>
  <c r="Q10" i="27"/>
  <c r="Q10" i="30" s="1"/>
  <c r="Q10" i="40" s="1"/>
  <c r="G40" i="16" s="1"/>
  <c r="R10" i="27"/>
  <c r="R10" i="30" s="1"/>
  <c r="R10" i="40" s="1"/>
  <c r="H40" i="16" s="1"/>
  <c r="S10" i="27"/>
  <c r="S10" i="30" s="1"/>
  <c r="S10" i="40" s="1"/>
  <c r="I40" i="16" s="1"/>
  <c r="T10" i="27"/>
  <c r="T10" i="30" s="1"/>
  <c r="T10" i="40" s="1"/>
  <c r="J40" i="16" s="1"/>
  <c r="U10" i="27"/>
  <c r="U10" i="30" s="1"/>
  <c r="U10" i="40" s="1"/>
  <c r="K40" i="16" s="1"/>
  <c r="V10" i="27"/>
  <c r="V10" i="30" s="1"/>
  <c r="V10" i="40" s="1"/>
  <c r="L40" i="16" s="1"/>
  <c r="W10" i="27"/>
  <c r="W10" i="30" s="1"/>
  <c r="W10" i="40" s="1"/>
  <c r="M40" i="16" s="1"/>
  <c r="X10" i="27"/>
  <c r="X10" i="30" s="1"/>
  <c r="X10" i="40" s="1"/>
  <c r="N40" i="16" s="1"/>
  <c r="Y10" i="27"/>
  <c r="Y10" i="30" s="1"/>
  <c r="Y10" i="40" s="1"/>
  <c r="O40" i="16" s="1"/>
  <c r="Z10" i="27"/>
  <c r="AA10" i="27"/>
  <c r="AA10" i="30" s="1"/>
  <c r="AA10" i="40" s="1"/>
  <c r="Q40" i="16" s="1"/>
  <c r="AB10" i="27"/>
  <c r="AB10" i="30" s="1"/>
  <c r="AB10" i="40" s="1"/>
  <c r="R40" i="16" s="1"/>
  <c r="AC10" i="27"/>
  <c r="AC10" i="30" s="1"/>
  <c r="AC10" i="40" s="1"/>
  <c r="S40" i="16" s="1"/>
  <c r="AD10" i="27"/>
  <c r="AD10" i="30" s="1"/>
  <c r="AD10" i="40" s="1"/>
  <c r="T40" i="16" s="1"/>
  <c r="AE10" i="27"/>
  <c r="AE10" i="30" s="1"/>
  <c r="AE10" i="40" s="1"/>
  <c r="U40" i="16" s="1"/>
  <c r="AF10" i="27"/>
  <c r="AG10" i="27"/>
  <c r="AG10" i="30" s="1"/>
  <c r="AG10" i="40" s="1"/>
  <c r="W40" i="16" s="1"/>
  <c r="AH10" i="27"/>
  <c r="AH10" i="30" s="1"/>
  <c r="AH10" i="40" s="1"/>
  <c r="X40" i="16" s="1"/>
  <c r="P11" i="27"/>
  <c r="P11" i="30" s="1"/>
  <c r="P11" i="40" s="1"/>
  <c r="F47" i="16" s="1"/>
  <c r="Q11" i="27"/>
  <c r="Q11" i="30" s="1"/>
  <c r="Q11" i="40" s="1"/>
  <c r="G47" i="16" s="1"/>
  <c r="R11" i="27"/>
  <c r="R11" i="30" s="1"/>
  <c r="R11" i="40" s="1"/>
  <c r="H47" i="16" s="1"/>
  <c r="S11" i="27"/>
  <c r="T11" i="27"/>
  <c r="T11" i="30" s="1"/>
  <c r="T11" i="40" s="1"/>
  <c r="J47" i="16" s="1"/>
  <c r="U11" i="27"/>
  <c r="U11" i="30" s="1"/>
  <c r="U11" i="40" s="1"/>
  <c r="K47" i="16" s="1"/>
  <c r="V11" i="27"/>
  <c r="V11" i="30" s="1"/>
  <c r="V11" i="40" s="1"/>
  <c r="L47" i="16" s="1"/>
  <c r="W11" i="27"/>
  <c r="W11" i="30" s="1"/>
  <c r="W11" i="40" s="1"/>
  <c r="M47" i="16" s="1"/>
  <c r="X11" i="27"/>
  <c r="X11" i="30" s="1"/>
  <c r="X11" i="40" s="1"/>
  <c r="N47" i="16" s="1"/>
  <c r="Y11" i="27"/>
  <c r="Y11" i="30" s="1"/>
  <c r="Y11" i="40" s="1"/>
  <c r="O47" i="16" s="1"/>
  <c r="Z11" i="27"/>
  <c r="Z11" i="30" s="1"/>
  <c r="Z11" i="40" s="1"/>
  <c r="P47" i="16" s="1"/>
  <c r="AA11" i="27"/>
  <c r="AA11" i="30" s="1"/>
  <c r="AA11" i="40" s="1"/>
  <c r="Q47" i="16" s="1"/>
  <c r="AB11" i="27"/>
  <c r="AB11" i="30" s="1"/>
  <c r="AB11" i="40" s="1"/>
  <c r="R47" i="16" s="1"/>
  <c r="AC11" i="27"/>
  <c r="AC11" i="30" s="1"/>
  <c r="AC11" i="40" s="1"/>
  <c r="S47" i="16" s="1"/>
  <c r="AD11" i="27"/>
  <c r="AE11" i="27"/>
  <c r="AF11" i="27"/>
  <c r="AF11" i="30" s="1"/>
  <c r="AG11" i="27"/>
  <c r="AG11" i="30" s="1"/>
  <c r="AH11" i="27"/>
  <c r="AH11" i="30" s="1"/>
  <c r="P12" i="27"/>
  <c r="P12" i="30" s="1"/>
  <c r="P12" i="40" s="1"/>
  <c r="F54" i="16" s="1"/>
  <c r="Q12" i="27"/>
  <c r="Q12" i="30" s="1"/>
  <c r="Q12" i="40" s="1"/>
  <c r="G54" i="16" s="1"/>
  <c r="R12" i="27"/>
  <c r="S12" i="27"/>
  <c r="S12" i="30" s="1"/>
  <c r="S12" i="40" s="1"/>
  <c r="I54" i="16" s="1"/>
  <c r="T12" i="27"/>
  <c r="T12" i="30" s="1"/>
  <c r="T12" i="40" s="1"/>
  <c r="J54" i="16" s="1"/>
  <c r="U12" i="27"/>
  <c r="U12" i="30" s="1"/>
  <c r="U12" i="40" s="1"/>
  <c r="K54" i="16" s="1"/>
  <c r="V12" i="27"/>
  <c r="V12" i="30" s="1"/>
  <c r="V12" i="40" s="1"/>
  <c r="L54" i="16" s="1"/>
  <c r="W12" i="27"/>
  <c r="W12" i="30" s="1"/>
  <c r="W12" i="40" s="1"/>
  <c r="M54" i="16" s="1"/>
  <c r="X12" i="27"/>
  <c r="Y12" i="27"/>
  <c r="Y12" i="30" s="1"/>
  <c r="Y12" i="40" s="1"/>
  <c r="O54" i="16" s="1"/>
  <c r="Z12" i="27"/>
  <c r="Z12" i="30" s="1"/>
  <c r="Z12" i="40" s="1"/>
  <c r="P54" i="16" s="1"/>
  <c r="AA12" i="27"/>
  <c r="AA12" i="30" s="1"/>
  <c r="AA12" i="40" s="1"/>
  <c r="Q54" i="16" s="1"/>
  <c r="AB12" i="27"/>
  <c r="AB12" i="30" s="1"/>
  <c r="AB12" i="40" s="1"/>
  <c r="R54" i="16" s="1"/>
  <c r="AC12" i="27"/>
  <c r="AC12" i="30" s="1"/>
  <c r="AC12" i="40" s="1"/>
  <c r="S54" i="16" s="1"/>
  <c r="AD12" i="27"/>
  <c r="AD12" i="30" s="1"/>
  <c r="AE12" i="27"/>
  <c r="AE12" i="30" s="1"/>
  <c r="AF12" i="27"/>
  <c r="AG12" i="27"/>
  <c r="AG12" i="30" s="1"/>
  <c r="AH12" i="27"/>
  <c r="AH12" i="30" s="1"/>
  <c r="P13" i="27"/>
  <c r="P13" i="30" s="1"/>
  <c r="P13" i="40" s="1"/>
  <c r="F61" i="16" s="1"/>
  <c r="Q13" i="27"/>
  <c r="R13" i="27"/>
  <c r="S13" i="27"/>
  <c r="S13" i="30" s="1"/>
  <c r="S13" i="40" s="1"/>
  <c r="I61" i="16" s="1"/>
  <c r="T13" i="27"/>
  <c r="T13" i="30" s="1"/>
  <c r="T13" i="40" s="1"/>
  <c r="J61" i="16" s="1"/>
  <c r="U13" i="27"/>
  <c r="V13" i="27"/>
  <c r="W13" i="27"/>
  <c r="X13" i="27"/>
  <c r="X13" i="30" s="1"/>
  <c r="X13" i="40" s="1"/>
  <c r="N61" i="16" s="1"/>
  <c r="Y13" i="27"/>
  <c r="Y13" i="30" s="1"/>
  <c r="Y13" i="40" s="1"/>
  <c r="O61" i="16" s="1"/>
  <c r="Z13" i="27"/>
  <c r="Z13" i="30" s="1"/>
  <c r="Z13" i="40" s="1"/>
  <c r="P61" i="16" s="1"/>
  <c r="AA13" i="27"/>
  <c r="AA13" i="30" s="1"/>
  <c r="AA13" i="40" s="1"/>
  <c r="Q61" i="16" s="1"/>
  <c r="AB13" i="27"/>
  <c r="AB13" i="30" s="1"/>
  <c r="AB13" i="40" s="1"/>
  <c r="R61" i="16" s="1"/>
  <c r="AC13" i="27"/>
  <c r="AD13" i="27"/>
  <c r="AD13" i="30" s="1"/>
  <c r="AD13" i="40" s="1"/>
  <c r="T61" i="16" s="1"/>
  <c r="AE13" i="27"/>
  <c r="AE13" i="30" s="1"/>
  <c r="AE13" i="40" s="1"/>
  <c r="U61" i="16" s="1"/>
  <c r="AF13" i="27"/>
  <c r="AF13" i="30" s="1"/>
  <c r="AF13" i="40" s="1"/>
  <c r="V61" i="16" s="1"/>
  <c r="AG13" i="27"/>
  <c r="AG13" i="30" s="1"/>
  <c r="AG13" i="40" s="1"/>
  <c r="W61" i="16" s="1"/>
  <c r="AH13" i="27"/>
  <c r="AH13" i="30" s="1"/>
  <c r="AH13" i="40" s="1"/>
  <c r="X61" i="16" s="1"/>
  <c r="P14" i="27"/>
  <c r="P14" i="30" s="1"/>
  <c r="P14" i="40" s="1"/>
  <c r="F68" i="16" s="1"/>
  <c r="Q14" i="27"/>
  <c r="Q14" i="30" s="1"/>
  <c r="Q14" i="40" s="1"/>
  <c r="G68" i="16" s="1"/>
  <c r="R14" i="27"/>
  <c r="R14" i="30" s="1"/>
  <c r="R14" i="40" s="1"/>
  <c r="H68" i="16" s="1"/>
  <c r="S14" i="27"/>
  <c r="S14" i="30" s="1"/>
  <c r="S14" i="40" s="1"/>
  <c r="I68" i="16" s="1"/>
  <c r="T14" i="27"/>
  <c r="T14" i="30" s="1"/>
  <c r="T14" i="40" s="1"/>
  <c r="J68" i="16" s="1"/>
  <c r="U14" i="27"/>
  <c r="U14" i="30" s="1"/>
  <c r="U14" i="40" s="1"/>
  <c r="K68" i="16" s="1"/>
  <c r="V14" i="27"/>
  <c r="W14" i="27"/>
  <c r="X14" i="27"/>
  <c r="X14" i="30" s="1"/>
  <c r="X14" i="40" s="1"/>
  <c r="N68" i="16" s="1"/>
  <c r="Y14" i="27"/>
  <c r="Z14" i="27"/>
  <c r="Z14" i="30" s="1"/>
  <c r="Z14" i="40" s="1"/>
  <c r="P68" i="16" s="1"/>
  <c r="AA14" i="27"/>
  <c r="AA14" i="30" s="1"/>
  <c r="AA14" i="40" s="1"/>
  <c r="Q68" i="16" s="1"/>
  <c r="AB14" i="27"/>
  <c r="AC14" i="27"/>
  <c r="AD14" i="27"/>
  <c r="AD14" i="30" s="1"/>
  <c r="AE14" i="27"/>
  <c r="AE14" i="30" s="1"/>
  <c r="AF14" i="27"/>
  <c r="AF14" i="30" s="1"/>
  <c r="AG14" i="27"/>
  <c r="AH14" i="27"/>
  <c r="AH14" i="30" s="1"/>
  <c r="P15" i="27"/>
  <c r="Q15" i="27"/>
  <c r="R15" i="27"/>
  <c r="S15" i="27"/>
  <c r="T15" i="27"/>
  <c r="U15" i="27"/>
  <c r="V15" i="27"/>
  <c r="W15" i="27"/>
  <c r="X15" i="27"/>
  <c r="Y15" i="27"/>
  <c r="Z15" i="27"/>
  <c r="AA15" i="27"/>
  <c r="AB15" i="27"/>
  <c r="AC15" i="27"/>
  <c r="AC15" i="30" s="1"/>
  <c r="AC15" i="40" s="1"/>
  <c r="S75" i="16" s="1"/>
  <c r="AD15" i="27"/>
  <c r="AE15" i="27"/>
  <c r="AF15" i="27"/>
  <c r="AG15" i="27"/>
  <c r="AH15" i="27"/>
  <c r="P16" i="27"/>
  <c r="P16" i="30" s="1"/>
  <c r="P16" i="40" s="1"/>
  <c r="F82" i="16" s="1"/>
  <c r="Q16" i="27"/>
  <c r="Q16" i="30" s="1"/>
  <c r="Q16" i="40" s="1"/>
  <c r="G82" i="16" s="1"/>
  <c r="R16" i="27"/>
  <c r="R16" i="30" s="1"/>
  <c r="R16" i="40" s="1"/>
  <c r="H82" i="16" s="1"/>
  <c r="S16" i="27"/>
  <c r="S16" i="30" s="1"/>
  <c r="S16" i="40" s="1"/>
  <c r="I82" i="16" s="1"/>
  <c r="T16" i="27"/>
  <c r="U16" i="27"/>
  <c r="U16" i="30" s="1"/>
  <c r="U16" i="40" s="1"/>
  <c r="K82" i="16" s="1"/>
  <c r="V16" i="27"/>
  <c r="V16" i="30" s="1"/>
  <c r="V16" i="40" s="1"/>
  <c r="L82" i="16" s="1"/>
  <c r="W16" i="27"/>
  <c r="W16" i="30" s="1"/>
  <c r="W16" i="40" s="1"/>
  <c r="M82" i="16" s="1"/>
  <c r="X16" i="27"/>
  <c r="X16" i="30" s="1"/>
  <c r="X16" i="40" s="1"/>
  <c r="N82" i="16" s="1"/>
  <c r="Y16" i="27"/>
  <c r="Y16" i="30" s="1"/>
  <c r="Y16" i="40" s="1"/>
  <c r="O82" i="16" s="1"/>
  <c r="Z16" i="27"/>
  <c r="Z16" i="30" s="1"/>
  <c r="Z16" i="40" s="1"/>
  <c r="P82" i="16" s="1"/>
  <c r="AA16" i="27"/>
  <c r="AA16" i="30" s="1"/>
  <c r="AA16" i="40" s="1"/>
  <c r="Q82" i="16" s="1"/>
  <c r="AB16" i="27"/>
  <c r="AB16" i="30" s="1"/>
  <c r="AB16" i="40" s="1"/>
  <c r="R82" i="16" s="1"/>
  <c r="AC16" i="27"/>
  <c r="AC16" i="30" s="1"/>
  <c r="AC16" i="40" s="1"/>
  <c r="S82" i="16" s="1"/>
  <c r="AD16" i="27"/>
  <c r="AD16" i="30" s="1"/>
  <c r="AD16" i="40" s="1"/>
  <c r="T82" i="16" s="1"/>
  <c r="AE16" i="27"/>
  <c r="AE16" i="30" s="1"/>
  <c r="AE16" i="40" s="1"/>
  <c r="U82" i="16" s="1"/>
  <c r="AF16" i="27"/>
  <c r="AG16" i="27"/>
  <c r="AH16" i="27"/>
  <c r="AH16" i="30" s="1"/>
  <c r="AH16" i="40" s="1"/>
  <c r="X82" i="16" s="1"/>
  <c r="P17" i="27"/>
  <c r="P17" i="30" s="1"/>
  <c r="P17" i="40" s="1"/>
  <c r="F89" i="16" s="1"/>
  <c r="Q17" i="27"/>
  <c r="Q17" i="30" s="1"/>
  <c r="Q17" i="40" s="1"/>
  <c r="G89" i="16" s="1"/>
  <c r="R17" i="27"/>
  <c r="R17" i="30" s="1"/>
  <c r="R17" i="40" s="1"/>
  <c r="H89" i="16" s="1"/>
  <c r="S17" i="27"/>
  <c r="T17" i="27"/>
  <c r="T17" i="30" s="1"/>
  <c r="T17" i="40" s="1"/>
  <c r="J89" i="16" s="1"/>
  <c r="U17" i="27"/>
  <c r="U17" i="30" s="1"/>
  <c r="U17" i="40" s="1"/>
  <c r="K89" i="16" s="1"/>
  <c r="V17" i="27"/>
  <c r="V17" i="30" s="1"/>
  <c r="V17" i="40" s="1"/>
  <c r="L89" i="16" s="1"/>
  <c r="W17" i="27"/>
  <c r="W17" i="30" s="1"/>
  <c r="W17" i="40" s="1"/>
  <c r="M89" i="16" s="1"/>
  <c r="X17" i="27"/>
  <c r="X17" i="30" s="1"/>
  <c r="X17" i="40" s="1"/>
  <c r="N89" i="16" s="1"/>
  <c r="Y17" i="27"/>
  <c r="Z17" i="27"/>
  <c r="Z17" i="30" s="1"/>
  <c r="Z17" i="40" s="1"/>
  <c r="P89" i="16" s="1"/>
  <c r="AA17" i="27"/>
  <c r="AA17" i="30" s="1"/>
  <c r="AA17" i="40" s="1"/>
  <c r="Q89" i="16" s="1"/>
  <c r="AB17" i="27"/>
  <c r="AB17" i="30" s="1"/>
  <c r="AB17" i="40" s="1"/>
  <c r="R89" i="16" s="1"/>
  <c r="AC17" i="27"/>
  <c r="AC17" i="30" s="1"/>
  <c r="AC17" i="40" s="1"/>
  <c r="S89" i="16" s="1"/>
  <c r="AD17" i="27"/>
  <c r="AE17" i="27"/>
  <c r="AE17" i="30" s="1"/>
  <c r="AE17" i="40" s="1"/>
  <c r="U89" i="16" s="1"/>
  <c r="AF17" i="27"/>
  <c r="AF17" i="30" s="1"/>
  <c r="AF17" i="40" s="1"/>
  <c r="V89" i="16" s="1"/>
  <c r="AG17" i="27"/>
  <c r="AG17" i="30" s="1"/>
  <c r="AG17" i="40" s="1"/>
  <c r="W89" i="16" s="1"/>
  <c r="AH17" i="27"/>
  <c r="AH17" i="30" s="1"/>
  <c r="AH17" i="40" s="1"/>
  <c r="X89" i="16" s="1"/>
  <c r="P18" i="27"/>
  <c r="P18" i="30" s="1"/>
  <c r="P18" i="40" s="1"/>
  <c r="F96" i="16" s="1"/>
  <c r="Q18" i="27"/>
  <c r="Q18" i="30" s="1"/>
  <c r="Q18" i="40" s="1"/>
  <c r="G96" i="16" s="1"/>
  <c r="R18" i="27"/>
  <c r="S18" i="27"/>
  <c r="S18" i="30" s="1"/>
  <c r="S18" i="40" s="1"/>
  <c r="I96" i="16" s="1"/>
  <c r="T18" i="27"/>
  <c r="T18" i="30" s="1"/>
  <c r="T18" i="40" s="1"/>
  <c r="J96" i="16" s="1"/>
  <c r="U18" i="27"/>
  <c r="U18" i="30" s="1"/>
  <c r="U18" i="40" s="1"/>
  <c r="K96" i="16" s="1"/>
  <c r="V18" i="27"/>
  <c r="V18" i="30" s="1"/>
  <c r="V18" i="40" s="1"/>
  <c r="L96" i="16" s="1"/>
  <c r="W18" i="27"/>
  <c r="W18" i="30" s="1"/>
  <c r="W18" i="40" s="1"/>
  <c r="M96" i="16" s="1"/>
  <c r="X18" i="27"/>
  <c r="X18" i="30" s="1"/>
  <c r="X18" i="40" s="1"/>
  <c r="N96" i="16" s="1"/>
  <c r="Y18" i="27"/>
  <c r="Y18" i="30" s="1"/>
  <c r="Y18" i="40" s="1"/>
  <c r="O96" i="16" s="1"/>
  <c r="Z18" i="27"/>
  <c r="Z18" i="30" s="1"/>
  <c r="Z18" i="40" s="1"/>
  <c r="P96" i="16" s="1"/>
  <c r="AA18" i="27"/>
  <c r="AA18" i="30" s="1"/>
  <c r="AA18" i="40" s="1"/>
  <c r="Q96" i="16" s="1"/>
  <c r="AB18" i="27"/>
  <c r="AB18" i="30" s="1"/>
  <c r="AB18" i="40" s="1"/>
  <c r="R96" i="16" s="1"/>
  <c r="AC18" i="27"/>
  <c r="AC18" i="30" s="1"/>
  <c r="AC18" i="40" s="1"/>
  <c r="S96" i="16" s="1"/>
  <c r="AD18" i="27"/>
  <c r="AE18" i="27"/>
  <c r="AF18" i="27"/>
  <c r="AG18" i="27"/>
  <c r="AG18" i="30" s="1"/>
  <c r="AG18" i="40" s="1"/>
  <c r="W96" i="16" s="1"/>
  <c r="AH18" i="27"/>
  <c r="P19" i="27"/>
  <c r="P19" i="30" s="1"/>
  <c r="P19" i="40" s="1"/>
  <c r="F103" i="16" s="1"/>
  <c r="Q19" i="27"/>
  <c r="Q19" i="30" s="1"/>
  <c r="Q19" i="40" s="1"/>
  <c r="G103" i="16" s="1"/>
  <c r="R19" i="27"/>
  <c r="R19" i="30" s="1"/>
  <c r="R19" i="40" s="1"/>
  <c r="H103" i="16" s="1"/>
  <c r="S19" i="27"/>
  <c r="S19" i="30" s="1"/>
  <c r="S19" i="40" s="1"/>
  <c r="I103" i="16" s="1"/>
  <c r="T19" i="27"/>
  <c r="T19" i="30" s="1"/>
  <c r="T19" i="40" s="1"/>
  <c r="J103" i="16" s="1"/>
  <c r="U19" i="27"/>
  <c r="U19" i="30" s="1"/>
  <c r="U19" i="40" s="1"/>
  <c r="K103" i="16" s="1"/>
  <c r="V19" i="27"/>
  <c r="V19" i="30" s="1"/>
  <c r="V19" i="40" s="1"/>
  <c r="L103" i="16" s="1"/>
  <c r="W19" i="27"/>
  <c r="X19" i="27"/>
  <c r="X19" i="30" s="1"/>
  <c r="X19" i="40" s="1"/>
  <c r="N103" i="16" s="1"/>
  <c r="Y19" i="27"/>
  <c r="Y19" i="30" s="1"/>
  <c r="Y19" i="40" s="1"/>
  <c r="O103" i="16" s="1"/>
  <c r="Z19" i="27"/>
  <c r="Z19" i="30" s="1"/>
  <c r="Z19" i="40" s="1"/>
  <c r="P103" i="16" s="1"/>
  <c r="AA19" i="27"/>
  <c r="AA19" i="30" s="1"/>
  <c r="AA19" i="40" s="1"/>
  <c r="Q103" i="16" s="1"/>
  <c r="AB19" i="27"/>
  <c r="AB19" i="30" s="1"/>
  <c r="AB19" i="40" s="1"/>
  <c r="R103" i="16" s="1"/>
  <c r="AC19" i="27"/>
  <c r="AD19" i="27"/>
  <c r="AD19" i="30" s="1"/>
  <c r="AD19" i="40" s="1"/>
  <c r="T103" i="16" s="1"/>
  <c r="AE19" i="27"/>
  <c r="AE19" i="30" s="1"/>
  <c r="AE19" i="40" s="1"/>
  <c r="U103" i="16" s="1"/>
  <c r="AF19" i="27"/>
  <c r="AF19" i="30" s="1"/>
  <c r="AF19" i="40" s="1"/>
  <c r="V103" i="16" s="1"/>
  <c r="AG19" i="27"/>
  <c r="AG19" i="30" s="1"/>
  <c r="AG19" i="40" s="1"/>
  <c r="W103" i="16" s="1"/>
  <c r="AH19" i="27"/>
  <c r="AH19" i="30" s="1"/>
  <c r="AH19" i="40" s="1"/>
  <c r="X103" i="16" s="1"/>
  <c r="P20" i="27"/>
  <c r="Q20" i="27"/>
  <c r="Q20" i="30" s="1"/>
  <c r="Q20" i="40" s="1"/>
  <c r="G110" i="16" s="1"/>
  <c r="R20" i="27"/>
  <c r="R20" i="30" s="1"/>
  <c r="R20" i="40" s="1"/>
  <c r="H110" i="16" s="1"/>
  <c r="S20" i="27"/>
  <c r="S20" i="30" s="1"/>
  <c r="S20" i="40" s="1"/>
  <c r="I110" i="16" s="1"/>
  <c r="T20" i="27"/>
  <c r="T20" i="30" s="1"/>
  <c r="T20" i="40" s="1"/>
  <c r="J110" i="16" s="1"/>
  <c r="U20" i="27"/>
  <c r="U20" i="30" s="1"/>
  <c r="U20" i="40" s="1"/>
  <c r="K110" i="16" s="1"/>
  <c r="V20" i="27"/>
  <c r="V20" i="30" s="1"/>
  <c r="V20" i="40" s="1"/>
  <c r="L110" i="16" s="1"/>
  <c r="W20" i="27"/>
  <c r="W20" i="30" s="1"/>
  <c r="W20" i="40" s="1"/>
  <c r="M110" i="16" s="1"/>
  <c r="X20" i="27"/>
  <c r="X20" i="30" s="1"/>
  <c r="X20" i="40" s="1"/>
  <c r="N110" i="16" s="1"/>
  <c r="Y20" i="27"/>
  <c r="Y20" i="30" s="1"/>
  <c r="Y20" i="40" s="1"/>
  <c r="O110" i="16" s="1"/>
  <c r="Z20" i="27"/>
  <c r="Z20" i="30" s="1"/>
  <c r="Z20" i="40" s="1"/>
  <c r="P110" i="16" s="1"/>
  <c r="AA20" i="27"/>
  <c r="AA20" i="30" s="1"/>
  <c r="AA20" i="40" s="1"/>
  <c r="Q110" i="16" s="1"/>
  <c r="AB20" i="27"/>
  <c r="AC20" i="27"/>
  <c r="AD20" i="27"/>
  <c r="AD20" i="30" s="1"/>
  <c r="AD20" i="40" s="1"/>
  <c r="T110" i="16" s="1"/>
  <c r="AE20" i="27"/>
  <c r="AE20" i="30" s="1"/>
  <c r="AE20" i="40" s="1"/>
  <c r="U110" i="16" s="1"/>
  <c r="AF20" i="27"/>
  <c r="AF20" i="30" s="1"/>
  <c r="AF20" i="40" s="1"/>
  <c r="V110" i="16" s="1"/>
  <c r="AG20" i="27"/>
  <c r="AG20" i="30" s="1"/>
  <c r="AG20" i="40" s="1"/>
  <c r="W110" i="16" s="1"/>
  <c r="AH20" i="27"/>
  <c r="P21" i="27"/>
  <c r="P21" i="30" s="1"/>
  <c r="P21" i="40" s="1"/>
  <c r="F117" i="16" s="1"/>
  <c r="Q21" i="27"/>
  <c r="Q21" i="30" s="1"/>
  <c r="Q21" i="40" s="1"/>
  <c r="G117" i="16" s="1"/>
  <c r="R21" i="27"/>
  <c r="R21" i="30" s="1"/>
  <c r="R21" i="40" s="1"/>
  <c r="H117" i="16" s="1"/>
  <c r="S21" i="27"/>
  <c r="S21" i="30" s="1"/>
  <c r="S21" i="40" s="1"/>
  <c r="I117" i="16" s="1"/>
  <c r="T21" i="27"/>
  <c r="T21" i="30" s="1"/>
  <c r="T21" i="40" s="1"/>
  <c r="J117" i="16" s="1"/>
  <c r="U21" i="27"/>
  <c r="V21" i="27"/>
  <c r="V21" i="30" s="1"/>
  <c r="V21" i="40" s="1"/>
  <c r="L117" i="16" s="1"/>
  <c r="W21" i="27"/>
  <c r="W21" i="30" s="1"/>
  <c r="W21" i="40" s="1"/>
  <c r="M117" i="16" s="1"/>
  <c r="X21" i="27"/>
  <c r="X21" i="30" s="1"/>
  <c r="X21" i="40" s="1"/>
  <c r="N117" i="16" s="1"/>
  <c r="Y21" i="27"/>
  <c r="Y21" i="30" s="1"/>
  <c r="Y21" i="40" s="1"/>
  <c r="O117" i="16" s="1"/>
  <c r="Z21" i="27"/>
  <c r="Z21" i="30" s="1"/>
  <c r="Z21" i="40" s="1"/>
  <c r="P117" i="16" s="1"/>
  <c r="AA21" i="27"/>
  <c r="AA21" i="30" s="1"/>
  <c r="AA21" i="40" s="1"/>
  <c r="Q117" i="16" s="1"/>
  <c r="AB21" i="27"/>
  <c r="AB21" i="30" s="1"/>
  <c r="AB21" i="40" s="1"/>
  <c r="R117" i="16" s="1"/>
  <c r="AC21" i="27"/>
  <c r="AC21" i="30" s="1"/>
  <c r="AC21" i="40" s="1"/>
  <c r="S117" i="16" s="1"/>
  <c r="AD21" i="27"/>
  <c r="AD21" i="30" s="1"/>
  <c r="AD21" i="40" s="1"/>
  <c r="T117" i="16" s="1"/>
  <c r="AE21" i="27"/>
  <c r="AE21" i="30" s="1"/>
  <c r="AE21" i="40" s="1"/>
  <c r="U117" i="16" s="1"/>
  <c r="AF21" i="27"/>
  <c r="AF21" i="30" s="1"/>
  <c r="AF21" i="40" s="1"/>
  <c r="V117" i="16" s="1"/>
  <c r="AG21" i="27"/>
  <c r="AH21" i="27"/>
  <c r="AH21" i="30" s="1"/>
  <c r="AH21" i="40" s="1"/>
  <c r="X117" i="16" s="1"/>
  <c r="P22" i="27"/>
  <c r="P22" i="30" s="1"/>
  <c r="Q22" i="27"/>
  <c r="Q22" i="30" s="1"/>
  <c r="R22" i="27"/>
  <c r="R22" i="30" s="1"/>
  <c r="S22" i="27"/>
  <c r="S22" i="30" s="1"/>
  <c r="T22" i="27"/>
  <c r="U22" i="27"/>
  <c r="V22" i="27"/>
  <c r="V22" i="30" s="1"/>
  <c r="W22" i="27"/>
  <c r="W22" i="30" s="1"/>
  <c r="X22" i="27"/>
  <c r="X22" i="30" s="1"/>
  <c r="Y22" i="27"/>
  <c r="Z22" i="27"/>
  <c r="AA22" i="27"/>
  <c r="AB22" i="27"/>
  <c r="AB22" i="30" s="1"/>
  <c r="AC22" i="27"/>
  <c r="AC22" i="30" s="1"/>
  <c r="AD22" i="27"/>
  <c r="AD22" i="30" s="1"/>
  <c r="AE22" i="27"/>
  <c r="AE22" i="30" s="1"/>
  <c r="AF22" i="27"/>
  <c r="AF22" i="30" s="1"/>
  <c r="AG22" i="27"/>
  <c r="AG22" i="30" s="1"/>
  <c r="AH22" i="27"/>
  <c r="AH22" i="30" s="1"/>
  <c r="P23" i="27"/>
  <c r="P23" i="30" s="1"/>
  <c r="Q23" i="27"/>
  <c r="Q23" i="30" s="1"/>
  <c r="R23" i="27"/>
  <c r="R23" i="30" s="1"/>
  <c r="S23" i="27"/>
  <c r="T23" i="27"/>
  <c r="T23" i="30" s="1"/>
  <c r="U23" i="27"/>
  <c r="U23" i="30" s="1"/>
  <c r="V23" i="27"/>
  <c r="V23" i="30" s="1"/>
  <c r="W23" i="27"/>
  <c r="X23" i="27"/>
  <c r="X23" i="30" s="1"/>
  <c r="Y23" i="27"/>
  <c r="Y23" i="30" s="1"/>
  <c r="Z23" i="27"/>
  <c r="Z23" i="30" s="1"/>
  <c r="AA23" i="27"/>
  <c r="AA23" i="30" s="1"/>
  <c r="AB23" i="27"/>
  <c r="AB23" i="30" s="1"/>
  <c r="AC23" i="27"/>
  <c r="AC23" i="30" s="1"/>
  <c r="AD23" i="27"/>
  <c r="AE23" i="27"/>
  <c r="AF23" i="27"/>
  <c r="AF23" i="30" s="1"/>
  <c r="AG23" i="27"/>
  <c r="AG23" i="30" s="1"/>
  <c r="AH23" i="27"/>
  <c r="AH23" i="30" s="1"/>
  <c r="P24" i="27"/>
  <c r="P24" i="30" s="1"/>
  <c r="Q24" i="27"/>
  <c r="Q24" i="30" s="1"/>
  <c r="R24" i="27"/>
  <c r="R24" i="30" s="1"/>
  <c r="S24" i="27"/>
  <c r="T24" i="27"/>
  <c r="T24" i="30" s="1"/>
  <c r="U24" i="27"/>
  <c r="U24" i="30" s="1"/>
  <c r="V24" i="27"/>
  <c r="V24" i="30" s="1"/>
  <c r="W24" i="27"/>
  <c r="X24" i="27"/>
  <c r="Y24" i="27"/>
  <c r="Z24" i="27"/>
  <c r="Z24" i="30" s="1"/>
  <c r="AA24" i="27"/>
  <c r="AA24" i="30" s="1"/>
  <c r="AB24" i="27"/>
  <c r="AB24" i="30" s="1"/>
  <c r="AC24" i="27"/>
  <c r="AC24" i="30" s="1"/>
  <c r="AD24" i="27"/>
  <c r="AE24" i="27"/>
  <c r="AF24" i="27"/>
  <c r="AF24" i="30" s="1"/>
  <c r="AG24" i="27"/>
  <c r="AG24" i="30" s="1"/>
  <c r="AH24" i="27"/>
  <c r="AH24" i="30" s="1"/>
  <c r="P25" i="27"/>
  <c r="Q25" i="27"/>
  <c r="R25" i="27"/>
  <c r="S25" i="27"/>
  <c r="T25" i="27"/>
  <c r="T25" i="30" s="1"/>
  <c r="U25" i="27"/>
  <c r="U25" i="30" s="1"/>
  <c r="V25" i="27"/>
  <c r="V25" i="30" s="1"/>
  <c r="W25" i="27"/>
  <c r="W25" i="30" s="1"/>
  <c r="X25" i="27"/>
  <c r="Y25" i="27"/>
  <c r="Y25" i="30" s="1"/>
  <c r="Z25" i="27"/>
  <c r="Z25" i="30" s="1"/>
  <c r="AA25" i="27"/>
  <c r="AA25" i="30" s="1"/>
  <c r="AB25" i="27"/>
  <c r="AC25" i="27"/>
  <c r="AD25" i="27"/>
  <c r="AE25" i="27"/>
  <c r="AE25" i="30" s="1"/>
  <c r="AF25" i="27"/>
  <c r="AF25" i="30" s="1"/>
  <c r="AG25" i="27"/>
  <c r="AG25" i="30" s="1"/>
  <c r="AH25" i="27"/>
  <c r="AH25" i="30" s="1"/>
  <c r="P26" i="27"/>
  <c r="P26" i="30" s="1"/>
  <c r="Q26" i="27"/>
  <c r="Q26" i="30" s="1"/>
  <c r="R26" i="27"/>
  <c r="R26" i="30" s="1"/>
  <c r="S26" i="27"/>
  <c r="S26" i="30" s="1"/>
  <c r="T26" i="27"/>
  <c r="T26" i="30" s="1"/>
  <c r="U26" i="27"/>
  <c r="V26" i="27"/>
  <c r="W26" i="27"/>
  <c r="X26" i="27"/>
  <c r="X26" i="30" s="1"/>
  <c r="Y26" i="27"/>
  <c r="Y26" i="30" s="1"/>
  <c r="Z26" i="27"/>
  <c r="Z26" i="30" s="1"/>
  <c r="AA26" i="27"/>
  <c r="AA26" i="30" s="1"/>
  <c r="AB26" i="27"/>
  <c r="AB26" i="30" s="1"/>
  <c r="AC26" i="27"/>
  <c r="AC26" i="30" s="1"/>
  <c r="AD26" i="27"/>
  <c r="AD26" i="30" s="1"/>
  <c r="AE26" i="27"/>
  <c r="AE26" i="30" s="1"/>
  <c r="AF26" i="27"/>
  <c r="AF26" i="30" s="1"/>
  <c r="AG26" i="27"/>
  <c r="AG26" i="30" s="1"/>
  <c r="AH26" i="27"/>
  <c r="P27" i="27"/>
  <c r="P27" i="30" s="1"/>
  <c r="Q27" i="27"/>
  <c r="Q27" i="30" s="1"/>
  <c r="R27" i="27"/>
  <c r="R27" i="30" s="1"/>
  <c r="S27" i="27"/>
  <c r="S27" i="30" s="1"/>
  <c r="T27" i="27"/>
  <c r="T27" i="30" s="1"/>
  <c r="U27" i="27"/>
  <c r="V27" i="27"/>
  <c r="V27" i="30" s="1"/>
  <c r="W27" i="27"/>
  <c r="W27" i="30" s="1"/>
  <c r="X27" i="27"/>
  <c r="X27" i="30" s="1"/>
  <c r="Y27" i="27"/>
  <c r="Y27" i="30" s="1"/>
  <c r="Z27" i="27"/>
  <c r="AA27" i="27"/>
  <c r="AB27" i="27"/>
  <c r="AC27" i="27"/>
  <c r="AC27" i="30" s="1"/>
  <c r="AD27" i="27"/>
  <c r="AD27" i="30" s="1"/>
  <c r="AE27" i="27"/>
  <c r="AE27" i="30" s="1"/>
  <c r="AF27" i="27"/>
  <c r="AF27" i="30" s="1"/>
  <c r="AG27" i="27"/>
  <c r="AG27" i="30" s="1"/>
  <c r="AH27" i="27"/>
  <c r="AH27" i="30" s="1"/>
  <c r="P28" i="27"/>
  <c r="P28" i="30" s="1"/>
  <c r="Q28" i="27"/>
  <c r="Q28" i="30" s="1"/>
  <c r="R28" i="27"/>
  <c r="R28" i="30" s="1"/>
  <c r="S28" i="27"/>
  <c r="S28" i="30" s="1"/>
  <c r="T28" i="27"/>
  <c r="U28" i="27"/>
  <c r="V28" i="27"/>
  <c r="V28" i="30" s="1"/>
  <c r="W28" i="27"/>
  <c r="W28" i="30" s="1"/>
  <c r="X28" i="27"/>
  <c r="X28" i="30" s="1"/>
  <c r="Y28" i="27"/>
  <c r="Y28" i="30" s="1"/>
  <c r="Z28" i="27"/>
  <c r="AA28" i="27"/>
  <c r="AA28" i="30" s="1"/>
  <c r="AB28" i="27"/>
  <c r="AB28" i="30" s="1"/>
  <c r="AC28" i="27"/>
  <c r="AC28" i="30" s="1"/>
  <c r="AD28" i="27"/>
  <c r="AD28" i="30" s="1"/>
  <c r="AE28" i="27"/>
  <c r="AE28" i="30" s="1"/>
  <c r="AF28" i="27"/>
  <c r="AG28" i="27"/>
  <c r="AG28" i="30" s="1"/>
  <c r="AH28" i="27"/>
  <c r="AH28" i="30" s="1"/>
  <c r="P29" i="27"/>
  <c r="P29" i="30" s="1"/>
  <c r="Q29" i="27"/>
  <c r="Q29" i="30" s="1"/>
  <c r="R29" i="27"/>
  <c r="R29" i="30" s="1"/>
  <c r="S29" i="27"/>
  <c r="S29" i="30" s="1"/>
  <c r="T29" i="27"/>
  <c r="U29" i="27"/>
  <c r="U29" i="30" s="1"/>
  <c r="V29" i="27"/>
  <c r="V29" i="30" s="1"/>
  <c r="W29" i="27"/>
  <c r="W29" i="30" s="1"/>
  <c r="X29" i="27"/>
  <c r="Y29" i="27"/>
  <c r="Z29" i="27"/>
  <c r="Z29" i="30" s="1"/>
  <c r="AA29" i="27"/>
  <c r="AA29" i="30" s="1"/>
  <c r="AB29" i="27"/>
  <c r="AB29" i="30" s="1"/>
  <c r="AC29" i="27"/>
  <c r="AC29" i="30" s="1"/>
  <c r="AD29" i="27"/>
  <c r="AD29" i="30" s="1"/>
  <c r="AE29" i="27"/>
  <c r="AF29" i="27"/>
  <c r="AF29" i="30" s="1"/>
  <c r="AG29" i="27"/>
  <c r="AG29" i="30" s="1"/>
  <c r="AH29" i="27"/>
  <c r="AH29" i="30" s="1"/>
  <c r="P30" i="27"/>
  <c r="P30" i="30" s="1"/>
  <c r="Q30" i="27"/>
  <c r="Q30" i="30" s="1"/>
  <c r="R30" i="27"/>
  <c r="R30" i="30" s="1"/>
  <c r="S30" i="27"/>
  <c r="T30" i="27"/>
  <c r="T30" i="30" s="1"/>
  <c r="U30" i="27"/>
  <c r="V30" i="27"/>
  <c r="W30" i="27"/>
  <c r="W30" i="30" s="1"/>
  <c r="X30" i="27"/>
  <c r="X30" i="30" s="1"/>
  <c r="Y30" i="27"/>
  <c r="Y30" i="30" s="1"/>
  <c r="Z30" i="27"/>
  <c r="Z30" i="30" s="1"/>
  <c r="AA30" i="27"/>
  <c r="AA30" i="30" s="1"/>
  <c r="AB30" i="27"/>
  <c r="AC30" i="27"/>
  <c r="AC30" i="30" s="1"/>
  <c r="AD30" i="27"/>
  <c r="AE30" i="27"/>
  <c r="AF30" i="27"/>
  <c r="AF30" i="30" s="1"/>
  <c r="AG30" i="27"/>
  <c r="AG30" i="30" s="1"/>
  <c r="AH30" i="27"/>
  <c r="AH30" i="30" s="1"/>
  <c r="P31" i="27"/>
  <c r="P31" i="30" s="1"/>
  <c r="Q31" i="27"/>
  <c r="R31" i="27"/>
  <c r="R31" i="30" s="1"/>
  <c r="S31" i="27"/>
  <c r="S31" i="30" s="1"/>
  <c r="T31" i="27"/>
  <c r="T31" i="30" s="1"/>
  <c r="U31" i="27"/>
  <c r="U31" i="30" s="1"/>
  <c r="V31" i="27"/>
  <c r="V31" i="30" s="1"/>
  <c r="W31" i="27"/>
  <c r="W31" i="30" s="1"/>
  <c r="X31" i="27"/>
  <c r="Y31" i="27"/>
  <c r="Y31" i="30" s="1"/>
  <c r="Z31" i="27"/>
  <c r="Z31" i="30" s="1"/>
  <c r="AA31" i="27"/>
  <c r="AB31" i="27"/>
  <c r="AB31" i="30" s="1"/>
  <c r="AC31" i="27"/>
  <c r="AC31" i="30" s="1"/>
  <c r="AD31" i="27"/>
  <c r="AD31" i="30" s="1"/>
  <c r="AE31" i="27"/>
  <c r="AE31" i="30" s="1"/>
  <c r="AF31" i="27"/>
  <c r="AF31" i="30" s="1"/>
  <c r="AG31" i="27"/>
  <c r="AG31" i="30" s="1"/>
  <c r="AH31" i="27"/>
  <c r="P32" i="27"/>
  <c r="P15" i="29" s="1"/>
  <c r="Q32" i="27"/>
  <c r="Q15" i="29" s="1"/>
  <c r="R32" i="27"/>
  <c r="S32" i="27"/>
  <c r="S32" i="30" s="1"/>
  <c r="T32" i="27"/>
  <c r="T32" i="30" s="1"/>
  <c r="U32" i="27"/>
  <c r="V32" i="27"/>
  <c r="V15" i="29" s="1"/>
  <c r="W32" i="27"/>
  <c r="W32" i="30" s="1"/>
  <c r="X32" i="27"/>
  <c r="X32" i="30" s="1"/>
  <c r="Y32" i="27"/>
  <c r="Y32" i="30" s="1"/>
  <c r="Z32" i="27"/>
  <c r="AV15" i="29" s="1"/>
  <c r="AA32" i="27"/>
  <c r="AW15" i="29" s="1"/>
  <c r="AB32" i="27"/>
  <c r="AC32" i="27"/>
  <c r="AD32" i="27"/>
  <c r="AZ15" i="29" s="1"/>
  <c r="AE32" i="27"/>
  <c r="BA15" i="29" s="1"/>
  <c r="AF32" i="27"/>
  <c r="AF32" i="30" s="1"/>
  <c r="AG32" i="27"/>
  <c r="AG32" i="30" s="1"/>
  <c r="AH32" i="27"/>
  <c r="P33" i="27"/>
  <c r="P33" i="30" s="1"/>
  <c r="Q33" i="27"/>
  <c r="Q33" i="30" s="1"/>
  <c r="R33" i="27"/>
  <c r="R33" i="30" s="1"/>
  <c r="S33" i="27"/>
  <c r="S33" i="30" s="1"/>
  <c r="T33" i="27"/>
  <c r="U33" i="27"/>
  <c r="V33" i="27"/>
  <c r="V33" i="30" s="1"/>
  <c r="W33" i="27"/>
  <c r="W33" i="30" s="1"/>
  <c r="X33" i="27"/>
  <c r="X33" i="30" s="1"/>
  <c r="Y33" i="27"/>
  <c r="Y33" i="30" s="1"/>
  <c r="Z33" i="27"/>
  <c r="Z33" i="30" s="1"/>
  <c r="AA33" i="27"/>
  <c r="AB33" i="27"/>
  <c r="AB33" i="30" s="1"/>
  <c r="AC33" i="27"/>
  <c r="AD33" i="27"/>
  <c r="AD33" i="30" s="1"/>
  <c r="AE33" i="27"/>
  <c r="AE33" i="30" s="1"/>
  <c r="AF33" i="27"/>
  <c r="AF33" i="30" s="1"/>
  <c r="AG33" i="27"/>
  <c r="AH33" i="27"/>
  <c r="AH33" i="30" s="1"/>
  <c r="P34" i="27"/>
  <c r="P34" i="30" s="1"/>
  <c r="Q34" i="27"/>
  <c r="Q34" i="30" s="1"/>
  <c r="R34" i="27"/>
  <c r="R34" i="30" s="1"/>
  <c r="S34" i="27"/>
  <c r="S34" i="30" s="1"/>
  <c r="T34" i="27"/>
  <c r="T34" i="30" s="1"/>
  <c r="U34" i="27"/>
  <c r="U34" i="30" s="1"/>
  <c r="V34" i="27"/>
  <c r="V34" i="30" s="1"/>
  <c r="W34" i="27"/>
  <c r="W34" i="30" s="1"/>
  <c r="X34" i="27"/>
  <c r="X34" i="30" s="1"/>
  <c r="Y34" i="27"/>
  <c r="Y34" i="30" s="1"/>
  <c r="Z34" i="27"/>
  <c r="Z34" i="30" s="1"/>
  <c r="AA34" i="27"/>
  <c r="AA34" i="30" s="1"/>
  <c r="AB34" i="27"/>
  <c r="AB34" i="30" s="1"/>
  <c r="AC34" i="27"/>
  <c r="AC34" i="30" s="1"/>
  <c r="AD34" i="27"/>
  <c r="AD34" i="30" s="1"/>
  <c r="AE34" i="27"/>
  <c r="AE34" i="30" s="1"/>
  <c r="AF34" i="27"/>
  <c r="AG34" i="27"/>
  <c r="AG34" i="30" s="1"/>
  <c r="AH34" i="27"/>
  <c r="AH34" i="30" s="1"/>
  <c r="P35" i="27"/>
  <c r="P35" i="30" s="1"/>
  <c r="Q35" i="27"/>
  <c r="R35" i="27"/>
  <c r="S35" i="27"/>
  <c r="S35" i="30" s="1"/>
  <c r="T35" i="27"/>
  <c r="T35" i="30" s="1"/>
  <c r="U35" i="27"/>
  <c r="U35" i="30" s="1"/>
  <c r="V35" i="27"/>
  <c r="V35" i="30" s="1"/>
  <c r="W35" i="27"/>
  <c r="W35" i="30" s="1"/>
  <c r="X35" i="27"/>
  <c r="X35" i="30" s="1"/>
  <c r="Y35" i="27"/>
  <c r="Y35" i="30" s="1"/>
  <c r="Z35" i="27"/>
  <c r="Z35" i="30" s="1"/>
  <c r="AA35" i="27"/>
  <c r="AA35" i="30" s="1"/>
  <c r="AB35" i="27"/>
  <c r="AB35" i="30" s="1"/>
  <c r="AC35" i="27"/>
  <c r="AC35" i="30" s="1"/>
  <c r="AD35" i="27"/>
  <c r="AE35" i="27"/>
  <c r="AF35" i="27"/>
  <c r="AF35" i="30" s="1"/>
  <c r="AG35" i="27"/>
  <c r="AG35" i="30" s="1"/>
  <c r="AH35" i="27"/>
  <c r="AH35" i="30" s="1"/>
  <c r="P36" i="27"/>
  <c r="Q36" i="27"/>
  <c r="Q36" i="30" s="1"/>
  <c r="R36" i="27"/>
  <c r="R36" i="30" s="1"/>
  <c r="S36" i="27"/>
  <c r="S36" i="30" s="1"/>
  <c r="T36" i="27"/>
  <c r="T36" i="30" s="1"/>
  <c r="U36" i="27"/>
  <c r="U36" i="30" s="1"/>
  <c r="V36" i="27"/>
  <c r="V36" i="30" s="1"/>
  <c r="W36" i="27"/>
  <c r="X36" i="27"/>
  <c r="Y36" i="27"/>
  <c r="Y36" i="30" s="1"/>
  <c r="Z36" i="27"/>
  <c r="Z36" i="30" s="1"/>
  <c r="AA36" i="27"/>
  <c r="AA36" i="30" s="1"/>
  <c r="AB36" i="27"/>
  <c r="AB36" i="30" s="1"/>
  <c r="AC36" i="27"/>
  <c r="AC36" i="30" s="1"/>
  <c r="AD36" i="27"/>
  <c r="AD36" i="30" s="1"/>
  <c r="AE36" i="27"/>
  <c r="AE36" i="30" s="1"/>
  <c r="AF36" i="27"/>
  <c r="AF36" i="30" s="1"/>
  <c r="AG36" i="27"/>
  <c r="AG36" i="30" s="1"/>
  <c r="AH36" i="27"/>
  <c r="AH36" i="30" s="1"/>
  <c r="P37" i="27"/>
  <c r="P37" i="29" s="1"/>
  <c r="Q37" i="27"/>
  <c r="Q37" i="29" s="1"/>
  <c r="R37" i="27"/>
  <c r="S37" i="27"/>
  <c r="T37" i="27"/>
  <c r="T37" i="29" s="1"/>
  <c r="T37" i="30" s="1"/>
  <c r="U37" i="27"/>
  <c r="V37" i="27"/>
  <c r="W37" i="27"/>
  <c r="W37" i="30" s="1"/>
  <c r="X37" i="27"/>
  <c r="X37" i="30" s="1"/>
  <c r="Y37" i="27"/>
  <c r="Y37" i="30" s="1"/>
  <c r="Z37" i="27"/>
  <c r="Z37" i="30" s="1"/>
  <c r="AA37" i="27"/>
  <c r="AA37" i="30" s="1"/>
  <c r="AB37" i="27"/>
  <c r="AC37" i="27"/>
  <c r="AD37" i="27"/>
  <c r="AD37" i="30" s="1"/>
  <c r="AE37" i="27"/>
  <c r="AF37" i="27"/>
  <c r="AF37" i="30" s="1"/>
  <c r="AG37" i="27"/>
  <c r="AG37" i="30" s="1"/>
  <c r="AH37" i="27"/>
  <c r="AH37" i="30" s="1"/>
  <c r="P38" i="27"/>
  <c r="P38" i="30" s="1"/>
  <c r="Q38" i="27"/>
  <c r="Q38" i="30" s="1"/>
  <c r="R38" i="27"/>
  <c r="R38" i="30" s="1"/>
  <c r="S38" i="27"/>
  <c r="S38" i="30" s="1"/>
  <c r="T38" i="27"/>
  <c r="T38" i="30" s="1"/>
  <c r="U38" i="27"/>
  <c r="U38" i="30" s="1"/>
  <c r="V38" i="27"/>
  <c r="W38" i="27"/>
  <c r="W38" i="30" s="1"/>
  <c r="X38" i="27"/>
  <c r="X38" i="30" s="1"/>
  <c r="Y38" i="27"/>
  <c r="Y38" i="30" s="1"/>
  <c r="Z38" i="27"/>
  <c r="Z38" i="30" s="1"/>
  <c r="AA38" i="27"/>
  <c r="AA38" i="30" s="1"/>
  <c r="AB38" i="27"/>
  <c r="AB38" i="30" s="1"/>
  <c r="AC38" i="27"/>
  <c r="AC38" i="30" s="1"/>
  <c r="AD38" i="27"/>
  <c r="AD38" i="30" s="1"/>
  <c r="AE38" i="27"/>
  <c r="AE38" i="30" s="1"/>
  <c r="AF38" i="27"/>
  <c r="AF38" i="30" s="1"/>
  <c r="AG38" i="27"/>
  <c r="AH38" i="27"/>
  <c r="P39" i="27"/>
  <c r="Q39" i="27"/>
  <c r="Q39" i="30" s="1"/>
  <c r="R39" i="27"/>
  <c r="R39" i="30" s="1"/>
  <c r="S39" i="27"/>
  <c r="S39" i="30" s="1"/>
  <c r="T39" i="27"/>
  <c r="T39" i="30" s="1"/>
  <c r="U39" i="27"/>
  <c r="U39" i="30" s="1"/>
  <c r="V39" i="27"/>
  <c r="V39" i="30" s="1"/>
  <c r="W39" i="27"/>
  <c r="W39" i="30" s="1"/>
  <c r="X39" i="27"/>
  <c r="X39" i="30" s="1"/>
  <c r="Y39" i="27"/>
  <c r="Y39" i="30" s="1"/>
  <c r="Z39" i="27"/>
  <c r="AA39" i="27"/>
  <c r="AA39" i="30" s="1"/>
  <c r="AB39" i="27"/>
  <c r="AC39" i="27"/>
  <c r="AC39" i="30" s="1"/>
  <c r="AD39" i="27"/>
  <c r="AD39" i="30" s="1"/>
  <c r="AE39" i="27"/>
  <c r="AE39" i="30" s="1"/>
  <c r="AF39" i="27"/>
  <c r="AF39" i="30" s="1"/>
  <c r="AG39" i="27"/>
  <c r="AG39" i="30" s="1"/>
  <c r="AH39" i="27"/>
  <c r="AH39" i="30" s="1"/>
  <c r="P40" i="27"/>
  <c r="P40" i="30" s="1"/>
  <c r="Q40" i="27"/>
  <c r="Q40" i="30" s="1"/>
  <c r="R40" i="27"/>
  <c r="R40" i="30" s="1"/>
  <c r="S40" i="27"/>
  <c r="T40" i="27"/>
  <c r="U40" i="27"/>
  <c r="U40" i="30" s="1"/>
  <c r="V40" i="27"/>
  <c r="V40" i="30" s="1"/>
  <c r="W40" i="27"/>
  <c r="W40" i="30" s="1"/>
  <c r="X40" i="27"/>
  <c r="X40" i="30" s="1"/>
  <c r="Y40" i="27"/>
  <c r="Y40" i="30" s="1"/>
  <c r="Z40" i="27"/>
  <c r="Z40" i="30" s="1"/>
  <c r="AA40" i="27"/>
  <c r="AA40" i="30" s="1"/>
  <c r="AB40" i="27"/>
  <c r="AB40" i="30" s="1"/>
  <c r="AC40" i="27"/>
  <c r="AC40" i="30" s="1"/>
  <c r="AD40" i="27"/>
  <c r="AD40" i="30" s="1"/>
  <c r="AE40" i="27"/>
  <c r="AE40" i="30" s="1"/>
  <c r="AF40" i="27"/>
  <c r="AG40" i="27"/>
  <c r="AG40" i="30" s="1"/>
  <c r="AH40" i="27"/>
  <c r="AH40" i="30" s="1"/>
  <c r="P41" i="27"/>
  <c r="P41" i="30" s="1"/>
  <c r="Q41" i="27"/>
  <c r="Q41" i="30" s="1"/>
  <c r="R41" i="27"/>
  <c r="R41" i="30" s="1"/>
  <c r="S41" i="27"/>
  <c r="S41" i="30" s="1"/>
  <c r="T41" i="27"/>
  <c r="T41" i="30" s="1"/>
  <c r="U41" i="27"/>
  <c r="U41" i="30" s="1"/>
  <c r="V41" i="27"/>
  <c r="V41" i="30" s="1"/>
  <c r="W41" i="27"/>
  <c r="W41" i="30" s="1"/>
  <c r="X41" i="27"/>
  <c r="Y41" i="27"/>
  <c r="Z41" i="27"/>
  <c r="AA41" i="27"/>
  <c r="AA41" i="30" s="1"/>
  <c r="AB41" i="27"/>
  <c r="AB41" i="30" s="1"/>
  <c r="AC41" i="27"/>
  <c r="AC41" i="30" s="1"/>
  <c r="AD41" i="27"/>
  <c r="AD41" i="30" s="1"/>
  <c r="AE41" i="27"/>
  <c r="AE41" i="30" s="1"/>
  <c r="AF41" i="27"/>
  <c r="AF41" i="30" s="1"/>
  <c r="AG41" i="27"/>
  <c r="AG41" i="30" s="1"/>
  <c r="AH41" i="27"/>
  <c r="AH41" i="30" s="1"/>
  <c r="P42" i="27"/>
  <c r="P42" i="30" s="1"/>
  <c r="Q42" i="27"/>
  <c r="Q42" i="30" s="1"/>
  <c r="R42" i="27"/>
  <c r="S42" i="27"/>
  <c r="S42" i="30" s="1"/>
  <c r="T42" i="27"/>
  <c r="T42" i="30" s="1"/>
  <c r="U42" i="27"/>
  <c r="U42" i="30" s="1"/>
  <c r="V42" i="27"/>
  <c r="V42" i="30" s="1"/>
  <c r="W42" i="27"/>
  <c r="W42" i="30" s="1"/>
  <c r="X42" i="27"/>
  <c r="X42" i="30" s="1"/>
  <c r="Y42" i="27"/>
  <c r="Y42" i="30" s="1"/>
  <c r="Z42" i="27"/>
  <c r="Z42" i="30" s="1"/>
  <c r="AA42" i="27"/>
  <c r="AA42" i="30" s="1"/>
  <c r="AB42" i="27"/>
  <c r="AB42" i="30" s="1"/>
  <c r="AC42" i="27"/>
  <c r="AC42" i="30" s="1"/>
  <c r="AD42" i="27"/>
  <c r="AE42" i="27"/>
  <c r="AE42" i="30" s="1"/>
  <c r="AF42" i="27"/>
  <c r="AG42" i="27"/>
  <c r="AG42" i="30" s="1"/>
  <c r="AH42" i="27"/>
  <c r="P43" i="27"/>
  <c r="P43" i="30" s="1"/>
  <c r="Q43" i="27"/>
  <c r="Q43" i="30" s="1"/>
  <c r="R43" i="27"/>
  <c r="R43" i="30" s="1"/>
  <c r="S43" i="27"/>
  <c r="S43" i="30" s="1"/>
  <c r="T43" i="27"/>
  <c r="T43" i="30" s="1"/>
  <c r="U43" i="27"/>
  <c r="U43" i="30" s="1"/>
  <c r="V43" i="27"/>
  <c r="V43" i="30" s="1"/>
  <c r="W43" i="27"/>
  <c r="W43" i="30" s="1"/>
  <c r="X43" i="27"/>
  <c r="X43" i="30" s="1"/>
  <c r="Y43" i="27"/>
  <c r="Y43" i="30" s="1"/>
  <c r="Z43" i="27"/>
  <c r="Z43" i="30" s="1"/>
  <c r="AA43" i="27"/>
  <c r="AA43" i="30" s="1"/>
  <c r="AB43" i="27"/>
  <c r="AB43" i="30" s="1"/>
  <c r="AC43" i="27"/>
  <c r="AD43" i="27"/>
  <c r="AE43" i="27"/>
  <c r="AE43" i="30" s="1"/>
  <c r="AF43" i="27"/>
  <c r="AF43" i="30" s="1"/>
  <c r="AG43" i="27"/>
  <c r="AG43" i="30" s="1"/>
  <c r="AH43" i="27"/>
  <c r="P44" i="27"/>
  <c r="Q44" i="27"/>
  <c r="R44" i="27"/>
  <c r="R44" i="30" s="1"/>
  <c r="S44" i="27"/>
  <c r="S44" i="30" s="1"/>
  <c r="T44" i="27"/>
  <c r="T44" i="30" s="1"/>
  <c r="U44" i="27"/>
  <c r="U44" i="30" s="1"/>
  <c r="V44" i="27"/>
  <c r="V44" i="30" s="1"/>
  <c r="W44" i="27"/>
  <c r="X44" i="27"/>
  <c r="X44" i="30" s="1"/>
  <c r="Y44" i="27"/>
  <c r="Y44" i="30" s="1"/>
  <c r="Z44" i="27"/>
  <c r="Z44" i="30" s="1"/>
  <c r="AA44" i="27"/>
  <c r="AA44" i="30" s="1"/>
  <c r="AB44" i="27"/>
  <c r="AC44" i="27"/>
  <c r="AC44" i="30" s="1"/>
  <c r="AD44" i="27"/>
  <c r="AD44" i="30" s="1"/>
  <c r="AE44" i="27"/>
  <c r="AE44" i="30" s="1"/>
  <c r="AF44" i="27"/>
  <c r="AF44" i="30" s="1"/>
  <c r="AG44" i="27"/>
  <c r="AG44" i="30" s="1"/>
  <c r="AH44" i="27"/>
  <c r="AH44" i="30" s="1"/>
  <c r="P45" i="27"/>
  <c r="P45" i="30" s="1"/>
  <c r="Q45" i="27"/>
  <c r="R45" i="27"/>
  <c r="R45" i="30" s="1"/>
  <c r="S45" i="27"/>
  <c r="S45" i="30" s="1"/>
  <c r="T45" i="27"/>
  <c r="U45" i="27"/>
  <c r="V45" i="27"/>
  <c r="W45" i="27"/>
  <c r="W45" i="30" s="1"/>
  <c r="X45" i="27"/>
  <c r="X45" i="30" s="1"/>
  <c r="Y45" i="27"/>
  <c r="Y45" i="30" s="1"/>
  <c r="Z45" i="27"/>
  <c r="Z45" i="30" s="1"/>
  <c r="AA45" i="27"/>
  <c r="AA45" i="30" s="1"/>
  <c r="AB45" i="27"/>
  <c r="AB45" i="30" s="1"/>
  <c r="AC45" i="27"/>
  <c r="AC45" i="30" s="1"/>
  <c r="AD45" i="27"/>
  <c r="AD45" i="30" s="1"/>
  <c r="AE45" i="27"/>
  <c r="AE45" i="30" s="1"/>
  <c r="AF45" i="27"/>
  <c r="AG45" i="27"/>
  <c r="AH45" i="27"/>
  <c r="AH45" i="30" s="1"/>
  <c r="P46" i="27"/>
  <c r="P46" i="30" s="1"/>
  <c r="Q46" i="27"/>
  <c r="Q46" i="30" s="1"/>
  <c r="R46" i="27"/>
  <c r="R46" i="30" s="1"/>
  <c r="S46" i="27"/>
  <c r="S46" i="30" s="1"/>
  <c r="T46" i="27"/>
  <c r="T46" i="30" s="1"/>
  <c r="U46" i="27"/>
  <c r="U46" i="30" s="1"/>
  <c r="V46" i="27"/>
  <c r="V46" i="30" s="1"/>
  <c r="W46" i="27"/>
  <c r="W46" i="30" s="1"/>
  <c r="X46" i="27"/>
  <c r="X46" i="30" s="1"/>
  <c r="Y46" i="27"/>
  <c r="Y46" i="30" s="1"/>
  <c r="Z46" i="27"/>
  <c r="Z46" i="30" s="1"/>
  <c r="AA46" i="27"/>
  <c r="AB46" i="27"/>
  <c r="AB46" i="30" s="1"/>
  <c r="AC46" i="27"/>
  <c r="AC46" i="30" s="1"/>
  <c r="AD46" i="27"/>
  <c r="AD46" i="30" s="1"/>
  <c r="AE46" i="27"/>
  <c r="AE46" i="30" s="1"/>
  <c r="AF46" i="27"/>
  <c r="AF46" i="30" s="1"/>
  <c r="AG46" i="27"/>
  <c r="AH46" i="27"/>
  <c r="AH46" i="30" s="1"/>
  <c r="P47" i="27"/>
  <c r="P47" i="30" s="1"/>
  <c r="Q47" i="27"/>
  <c r="Q47" i="30" s="1"/>
  <c r="R47" i="27"/>
  <c r="S47" i="27"/>
  <c r="S47" i="30" s="1"/>
  <c r="T47" i="27"/>
  <c r="U47" i="27"/>
  <c r="U47" i="30" s="1"/>
  <c r="V47" i="27"/>
  <c r="V47" i="30" s="1"/>
  <c r="W47" i="27"/>
  <c r="W47" i="30" s="1"/>
  <c r="X47" i="27"/>
  <c r="X47" i="30" s="1"/>
  <c r="Y47" i="27"/>
  <c r="Y47" i="30" s="1"/>
  <c r="Z47" i="27"/>
  <c r="Z47" i="30" s="1"/>
  <c r="AA47" i="27"/>
  <c r="AA47" i="30" s="1"/>
  <c r="AB47" i="27"/>
  <c r="AB47" i="30" s="1"/>
  <c r="AC47" i="27"/>
  <c r="AC47" i="30" s="1"/>
  <c r="AD47" i="27"/>
  <c r="AE47" i="27"/>
  <c r="AE47" i="30" s="1"/>
  <c r="AF47" i="27"/>
  <c r="AF47" i="30" s="1"/>
  <c r="AG47" i="27"/>
  <c r="AG47" i="30" s="1"/>
  <c r="AH47" i="27"/>
  <c r="AH47" i="30" s="1"/>
  <c r="P48" i="27"/>
  <c r="P48" i="30" s="1"/>
  <c r="Q48" i="27"/>
  <c r="Q48" i="30" s="1"/>
  <c r="R48" i="27"/>
  <c r="R48" i="30" s="1"/>
  <c r="S48" i="27"/>
  <c r="S48" i="30" s="1"/>
  <c r="T48" i="27"/>
  <c r="T48" i="30" s="1"/>
  <c r="U48" i="27"/>
  <c r="U48" i="30" s="1"/>
  <c r="V48" i="27"/>
  <c r="V48" i="30" s="1"/>
  <c r="W48" i="27"/>
  <c r="W48" i="30" s="1"/>
  <c r="X48" i="27"/>
  <c r="Y48" i="27"/>
  <c r="Y48" i="30" s="1"/>
  <c r="Z48" i="27"/>
  <c r="Z48" i="30" s="1"/>
  <c r="AA48" i="27"/>
  <c r="AA48" i="30" s="1"/>
  <c r="AB48" i="27"/>
  <c r="AB48" i="30" s="1"/>
  <c r="AC48" i="27"/>
  <c r="AC48" i="30" s="1"/>
  <c r="AD48" i="27"/>
  <c r="AE48" i="27"/>
  <c r="AE48" i="30" s="1"/>
  <c r="AF48" i="27"/>
  <c r="AF48" i="30" s="1"/>
  <c r="AG48" i="27"/>
  <c r="AG48" i="30" s="1"/>
  <c r="AH48" i="27"/>
  <c r="AH48" i="30" s="1"/>
  <c r="P49" i="27"/>
  <c r="Q49" i="27"/>
  <c r="R49" i="27"/>
  <c r="R49" i="30" s="1"/>
  <c r="S49" i="27"/>
  <c r="S49" i="30" s="1"/>
  <c r="T49" i="27"/>
  <c r="T49" i="30" s="1"/>
  <c r="U49" i="27"/>
  <c r="U49" i="30" s="1"/>
  <c r="V49" i="27"/>
  <c r="V49" i="30" s="1"/>
  <c r="W49" i="27"/>
  <c r="W49" i="30" s="1"/>
  <c r="X49" i="27"/>
  <c r="X49" i="30" s="1"/>
  <c r="Y49" i="27"/>
  <c r="Y49" i="30" s="1"/>
  <c r="Z49" i="27"/>
  <c r="Z49" i="30" s="1"/>
  <c r="AA49" i="27"/>
  <c r="AA49" i="30" s="1"/>
  <c r="AB49" i="27"/>
  <c r="AB49" i="30" s="1"/>
  <c r="AC49" i="27"/>
  <c r="AC49" i="30" s="1"/>
  <c r="AD49" i="27"/>
  <c r="AD49" i="30" s="1"/>
  <c r="AE49" i="27"/>
  <c r="AE49" i="30" s="1"/>
  <c r="AF49" i="27"/>
  <c r="AF49" i="30" s="1"/>
  <c r="AG49" i="27"/>
  <c r="AG49" i="30" s="1"/>
  <c r="AH49" i="27"/>
  <c r="AH49" i="30" s="1"/>
  <c r="P50" i="27"/>
  <c r="Q50" i="27"/>
  <c r="Q50" i="30" s="1"/>
  <c r="R50" i="27"/>
  <c r="R50" i="30" s="1"/>
  <c r="S50" i="27"/>
  <c r="S50" i="30" s="1"/>
  <c r="T50" i="27"/>
  <c r="T50" i="30" s="1"/>
  <c r="U50" i="27"/>
  <c r="V50" i="27"/>
  <c r="W50" i="27"/>
  <c r="W50" i="30" s="1"/>
  <c r="X50" i="27"/>
  <c r="X50" i="30" s="1"/>
  <c r="Y50" i="27"/>
  <c r="Y50" i="30" s="1"/>
  <c r="Z50" i="27"/>
  <c r="Z50" i="30" s="1"/>
  <c r="AA50" i="27"/>
  <c r="AA50" i="30" s="1"/>
  <c r="AB50" i="27"/>
  <c r="AB50" i="30" s="1"/>
  <c r="AC50" i="27"/>
  <c r="AC50" i="30" s="1"/>
  <c r="AD50" i="27"/>
  <c r="AD50" i="30" s="1"/>
  <c r="AE50" i="27"/>
  <c r="AE50" i="30" s="1"/>
  <c r="AF50" i="27"/>
  <c r="AF50" i="30" s="1"/>
  <c r="AG50" i="27"/>
  <c r="AG50" i="30" s="1"/>
  <c r="AH50" i="27"/>
  <c r="AH50" i="30" s="1"/>
  <c r="P51" i="27"/>
  <c r="P51" i="30" s="1"/>
  <c r="Q51" i="27"/>
  <c r="Q51" i="30" s="1"/>
  <c r="R51" i="27"/>
  <c r="R51" i="30" s="1"/>
  <c r="S51" i="27"/>
  <c r="S51" i="30" s="1"/>
  <c r="T51" i="27"/>
  <c r="T51" i="30" s="1"/>
  <c r="U51" i="27"/>
  <c r="U51" i="30" s="1"/>
  <c r="V51" i="27"/>
  <c r="V51" i="30" s="1"/>
  <c r="W51" i="27"/>
  <c r="W51" i="30" s="1"/>
  <c r="X51" i="27"/>
  <c r="X51" i="30" s="1"/>
  <c r="Y51" i="27"/>
  <c r="Y51" i="30" s="1"/>
  <c r="Z51" i="27"/>
  <c r="Z51" i="30" s="1"/>
  <c r="AA51" i="27"/>
  <c r="AB51" i="27"/>
  <c r="AC51" i="27"/>
  <c r="AC51" i="30" s="1"/>
  <c r="AD51" i="27"/>
  <c r="AD51" i="30" s="1"/>
  <c r="AE51" i="27"/>
  <c r="AE51" i="30" s="1"/>
  <c r="AF51" i="27"/>
  <c r="AF51" i="30" s="1"/>
  <c r="AG51" i="27"/>
  <c r="AG51" i="30" s="1"/>
  <c r="AH51" i="27"/>
  <c r="AH51" i="30" s="1"/>
  <c r="P52" i="27"/>
  <c r="P52" i="30" s="1"/>
  <c r="Q52" i="27"/>
  <c r="Q52" i="30" s="1"/>
  <c r="R52" i="27"/>
  <c r="R52" i="30" s="1"/>
  <c r="S52" i="27"/>
  <c r="T52" i="27"/>
  <c r="U52" i="27"/>
  <c r="U52" i="30" s="1"/>
  <c r="V52" i="27"/>
  <c r="V52" i="30" s="1"/>
  <c r="W52" i="27"/>
  <c r="W52" i="30" s="1"/>
  <c r="X52" i="27"/>
  <c r="X52" i="30" s="1"/>
  <c r="Y52" i="27"/>
  <c r="Y52" i="30" s="1"/>
  <c r="Z52" i="27"/>
  <c r="Z52" i="30" s="1"/>
  <c r="AA52" i="27"/>
  <c r="AA52" i="30" s="1"/>
  <c r="AB52" i="27"/>
  <c r="AB52" i="30" s="1"/>
  <c r="AC52" i="27"/>
  <c r="AC52" i="30" s="1"/>
  <c r="AD52" i="27"/>
  <c r="AD52" i="30" s="1"/>
  <c r="AE52" i="27"/>
  <c r="AE52" i="30" s="1"/>
  <c r="AF52" i="27"/>
  <c r="AF52" i="30" s="1"/>
  <c r="AG52" i="27"/>
  <c r="AH52" i="27"/>
  <c r="AH52" i="30" s="1"/>
  <c r="P53" i="27"/>
  <c r="P53" i="30" s="1"/>
  <c r="Q53" i="27"/>
  <c r="Q53" i="30" s="1"/>
  <c r="R53" i="27"/>
  <c r="R53" i="30" s="1"/>
  <c r="S53" i="27"/>
  <c r="S53" i="30" s="1"/>
  <c r="T53" i="27"/>
  <c r="T53" i="30" s="1"/>
  <c r="U53" i="27"/>
  <c r="U53" i="30" s="1"/>
  <c r="V53" i="27"/>
  <c r="V53" i="30" s="1"/>
  <c r="W53" i="27"/>
  <c r="W53" i="30" s="1"/>
  <c r="X53" i="27"/>
  <c r="X53" i="30" s="1"/>
  <c r="Y53" i="27"/>
  <c r="Y53" i="30" s="1"/>
  <c r="Z53" i="27"/>
  <c r="Z53" i="30" s="1"/>
  <c r="AA53" i="27"/>
  <c r="AA53" i="30" s="1"/>
  <c r="AB53" i="27"/>
  <c r="AB53" i="30" s="1"/>
  <c r="AC53" i="27"/>
  <c r="AC53" i="30" s="1"/>
  <c r="AD53" i="27"/>
  <c r="AD53" i="30" s="1"/>
  <c r="AE53" i="27"/>
  <c r="AE53" i="30" s="1"/>
  <c r="AF53" i="27"/>
  <c r="AG53" i="27"/>
  <c r="AG53" i="30" s="1"/>
  <c r="AH53" i="27"/>
  <c r="AH53" i="30" s="1"/>
  <c r="P54" i="27"/>
  <c r="P54" i="30" s="1"/>
  <c r="Q54" i="27"/>
  <c r="Q54" i="30" s="1"/>
  <c r="R54" i="27"/>
  <c r="S54" i="27"/>
  <c r="T54" i="27"/>
  <c r="T54" i="30" s="1"/>
  <c r="U54" i="27"/>
  <c r="U54" i="30" s="1"/>
  <c r="V54" i="27"/>
  <c r="V54" i="30" s="1"/>
  <c r="W54" i="27"/>
  <c r="W54" i="30" s="1"/>
  <c r="X54" i="27"/>
  <c r="X54" i="30" s="1"/>
  <c r="Y54" i="27"/>
  <c r="Y54" i="30" s="1"/>
  <c r="Z54" i="27"/>
  <c r="Z54" i="30" s="1"/>
  <c r="AA54" i="27"/>
  <c r="AA54" i="30" s="1"/>
  <c r="AB54" i="27"/>
  <c r="AB54" i="30" s="1"/>
  <c r="AC54" i="27"/>
  <c r="AD54" i="27"/>
  <c r="AD54" i="30" s="1"/>
  <c r="AE54" i="27"/>
  <c r="AE54" i="30" s="1"/>
  <c r="AF54" i="27"/>
  <c r="AF54" i="30" s="1"/>
  <c r="AG54" i="27"/>
  <c r="AG54" i="30" s="1"/>
  <c r="AH54" i="27"/>
  <c r="AH54" i="30" s="1"/>
  <c r="P55" i="27"/>
  <c r="P55" i="30" s="1"/>
  <c r="Q55" i="27"/>
  <c r="Q55" i="30" s="1"/>
  <c r="R55" i="27"/>
  <c r="R55" i="30" s="1"/>
  <c r="S55" i="27"/>
  <c r="S55" i="30" s="1"/>
  <c r="T55" i="27"/>
  <c r="T55" i="30" s="1"/>
  <c r="U55" i="27"/>
  <c r="U55" i="30" s="1"/>
  <c r="V55" i="27"/>
  <c r="W55" i="27"/>
  <c r="W55" i="30" s="1"/>
  <c r="X55" i="27"/>
  <c r="Y55" i="27"/>
  <c r="Y55" i="30" s="1"/>
  <c r="Z55" i="27"/>
  <c r="Z55" i="30" s="1"/>
  <c r="AA55" i="27"/>
  <c r="AA55" i="30" s="1"/>
  <c r="AB55" i="27"/>
  <c r="AB55" i="30" s="1"/>
  <c r="AC55" i="27"/>
  <c r="AC55" i="30" s="1"/>
  <c r="AD55" i="27"/>
  <c r="AE55" i="27"/>
  <c r="AE55" i="30" s="1"/>
  <c r="AF55" i="27"/>
  <c r="AF55" i="30" s="1"/>
  <c r="AG55" i="27"/>
  <c r="AG55" i="30" s="1"/>
  <c r="AH55" i="27"/>
  <c r="AH55" i="30" s="1"/>
  <c r="Q5" i="27"/>
  <c r="Q5" i="30" s="1"/>
  <c r="Q5" i="40" s="1"/>
  <c r="G5" i="16" s="1"/>
  <c r="R5" i="27"/>
  <c r="R5" i="30" s="1"/>
  <c r="R5" i="40" s="1"/>
  <c r="H5" i="16" s="1"/>
  <c r="S5" i="27"/>
  <c r="S5" i="30" s="1"/>
  <c r="S5" i="40" s="1"/>
  <c r="I5" i="16" s="1"/>
  <c r="T5" i="27"/>
  <c r="T5" i="30" s="1"/>
  <c r="T5" i="40" s="1"/>
  <c r="J5" i="16" s="1"/>
  <c r="U5" i="27"/>
  <c r="U5" i="30" s="1"/>
  <c r="U5" i="40" s="1"/>
  <c r="K5" i="16" s="1"/>
  <c r="V5" i="27"/>
  <c r="V5" i="30" s="1"/>
  <c r="V5" i="40" s="1"/>
  <c r="L5" i="16" s="1"/>
  <c r="W5" i="27"/>
  <c r="W5" i="30" s="1"/>
  <c r="W5" i="40" s="1"/>
  <c r="M5" i="16" s="1"/>
  <c r="X5" i="27"/>
  <c r="X5" i="30" s="1"/>
  <c r="X5" i="40" s="1"/>
  <c r="N5" i="16" s="1"/>
  <c r="Y5" i="27"/>
  <c r="Y5" i="30" s="1"/>
  <c r="Y5" i="40" s="1"/>
  <c r="O5" i="16" s="1"/>
  <c r="Z5" i="27"/>
  <c r="Z5" i="30" s="1"/>
  <c r="Z5" i="40" s="1"/>
  <c r="P5" i="16" s="1"/>
  <c r="AA5" i="27"/>
  <c r="AA5" i="30" s="1"/>
  <c r="AA5" i="40" s="1"/>
  <c r="Q5" i="16" s="1"/>
  <c r="AB5" i="27"/>
  <c r="AB5" i="30" s="1"/>
  <c r="AB5" i="40" s="1"/>
  <c r="R5" i="16" s="1"/>
  <c r="AC5" i="27"/>
  <c r="AC5" i="30" s="1"/>
  <c r="AC5" i="40" s="1"/>
  <c r="S5" i="16" s="1"/>
  <c r="AD5" i="27"/>
  <c r="AD5" i="30" s="1"/>
  <c r="AE5" i="27"/>
  <c r="AE5" i="30" s="1"/>
  <c r="AF5" i="27"/>
  <c r="AF5" i="30" s="1"/>
  <c r="AG5" i="27"/>
  <c r="AG5" i="30" s="1"/>
  <c r="AH5" i="27"/>
  <c r="AH5" i="30" s="1"/>
  <c r="P5" i="27"/>
  <c r="P5" i="30" s="1"/>
  <c r="P5" i="40" s="1"/>
  <c r="F5" i="16" s="1"/>
  <c r="I55" i="30"/>
  <c r="I54" i="30"/>
  <c r="I53" i="30"/>
  <c r="I52" i="30"/>
  <c r="I51" i="30"/>
  <c r="I50" i="30"/>
  <c r="I49" i="30"/>
  <c r="I48" i="30"/>
  <c r="I47" i="30"/>
  <c r="I46" i="30"/>
  <c r="I45" i="30"/>
  <c r="I44" i="30"/>
  <c r="I43" i="30"/>
  <c r="I42" i="30"/>
  <c r="I41" i="30"/>
  <c r="I40" i="30"/>
  <c r="I39" i="30"/>
  <c r="I38" i="30"/>
  <c r="I37" i="30"/>
  <c r="I36" i="30"/>
  <c r="I35" i="30"/>
  <c r="I34" i="30"/>
  <c r="I33" i="30"/>
  <c r="I32" i="30"/>
  <c r="I31" i="30"/>
  <c r="I30" i="30"/>
  <c r="I29" i="30"/>
  <c r="I28" i="30"/>
  <c r="I27" i="30"/>
  <c r="I26" i="30"/>
  <c r="I25" i="30"/>
  <c r="I24" i="30"/>
  <c r="I23" i="30"/>
  <c r="I22" i="30"/>
  <c r="I21" i="30"/>
  <c r="I20" i="30"/>
  <c r="I19" i="30"/>
  <c r="I18" i="30"/>
  <c r="I17" i="30"/>
  <c r="I16" i="30"/>
  <c r="I15" i="30"/>
  <c r="I14" i="30"/>
  <c r="I13" i="30"/>
  <c r="I12" i="30"/>
  <c r="I11" i="30"/>
  <c r="I10" i="30"/>
  <c r="I9" i="30"/>
  <c r="I8" i="30"/>
  <c r="I7" i="30"/>
  <c r="I6" i="30"/>
  <c r="I5" i="30"/>
  <c r="I55" i="29"/>
  <c r="I54" i="29"/>
  <c r="I53" i="29"/>
  <c r="I52" i="29"/>
  <c r="I51" i="29"/>
  <c r="I50" i="29"/>
  <c r="I49" i="29"/>
  <c r="I48" i="29"/>
  <c r="I47" i="29"/>
  <c r="I46" i="29"/>
  <c r="I45" i="29"/>
  <c r="I44" i="29"/>
  <c r="I43" i="29"/>
  <c r="I42" i="29"/>
  <c r="I41" i="29"/>
  <c r="I40" i="29"/>
  <c r="I39" i="29"/>
  <c r="I38" i="29"/>
  <c r="I37" i="29"/>
  <c r="I36" i="29"/>
  <c r="I35" i="29"/>
  <c r="I34" i="29"/>
  <c r="I33" i="29"/>
  <c r="I32" i="29"/>
  <c r="I31" i="29"/>
  <c r="I30" i="29"/>
  <c r="I29" i="29"/>
  <c r="I28" i="29"/>
  <c r="I27" i="29"/>
  <c r="I26" i="29"/>
  <c r="I25" i="29"/>
  <c r="I24" i="29"/>
  <c r="I23" i="29"/>
  <c r="I22" i="29"/>
  <c r="I21" i="29"/>
  <c r="I20" i="29"/>
  <c r="I19" i="29"/>
  <c r="I18" i="29"/>
  <c r="I17" i="29"/>
  <c r="I16" i="29"/>
  <c r="I15" i="29"/>
  <c r="I14" i="29"/>
  <c r="I13" i="29"/>
  <c r="I12" i="29"/>
  <c r="I11" i="29"/>
  <c r="I10" i="29"/>
  <c r="I9" i="29"/>
  <c r="I8" i="29"/>
  <c r="I7" i="29"/>
  <c r="I6" i="29"/>
  <c r="I5" i="29"/>
  <c r="AL6" i="29"/>
  <c r="AM6" i="29"/>
  <c r="AN6" i="29"/>
  <c r="AO6" i="29"/>
  <c r="AP6" i="29"/>
  <c r="AQ6" i="29"/>
  <c r="AR6" i="29"/>
  <c r="AS6" i="29"/>
  <c r="AT6" i="29"/>
  <c r="AU6" i="29"/>
  <c r="AV6" i="29"/>
  <c r="AW6" i="29"/>
  <c r="AX6" i="29"/>
  <c r="AY6" i="29"/>
  <c r="AZ6" i="29"/>
  <c r="BA6" i="29"/>
  <c r="BB6" i="29"/>
  <c r="BC6" i="29"/>
  <c r="BD6" i="29"/>
  <c r="AL7" i="29"/>
  <c r="AM7" i="29"/>
  <c r="AN7" i="29"/>
  <c r="AO7" i="29"/>
  <c r="AP7" i="29"/>
  <c r="AQ7" i="29"/>
  <c r="AR7" i="29"/>
  <c r="AS7" i="29"/>
  <c r="AT7" i="29"/>
  <c r="AU7" i="29"/>
  <c r="AV7" i="29"/>
  <c r="AW7" i="29"/>
  <c r="AX7" i="29"/>
  <c r="AY7" i="29"/>
  <c r="AZ7" i="29"/>
  <c r="BA7" i="29"/>
  <c r="BB7" i="29"/>
  <c r="BC7" i="29"/>
  <c r="BD7" i="29"/>
  <c r="AL8" i="29"/>
  <c r="AM8" i="29"/>
  <c r="AN8" i="29"/>
  <c r="AO8" i="29"/>
  <c r="AP8" i="29"/>
  <c r="AQ8" i="29"/>
  <c r="AR8" i="29"/>
  <c r="AS8" i="29"/>
  <c r="AT8" i="29"/>
  <c r="AU8" i="29"/>
  <c r="AV8" i="29"/>
  <c r="AW8" i="29"/>
  <c r="AX8" i="29"/>
  <c r="AY8" i="29"/>
  <c r="AZ8" i="29"/>
  <c r="BA8" i="29"/>
  <c r="BB8" i="29"/>
  <c r="BC8" i="29"/>
  <c r="BD8" i="29"/>
  <c r="AL9" i="29"/>
  <c r="AM9" i="29"/>
  <c r="AN9" i="29"/>
  <c r="AO9" i="29"/>
  <c r="AP9" i="29"/>
  <c r="AQ9" i="29"/>
  <c r="AR9" i="29"/>
  <c r="AS9" i="29"/>
  <c r="AT9" i="29"/>
  <c r="AU9" i="29"/>
  <c r="AV9" i="29"/>
  <c r="AW9" i="29"/>
  <c r="AX9" i="29"/>
  <c r="AY9" i="29"/>
  <c r="AZ9" i="29"/>
  <c r="BA9" i="29"/>
  <c r="BB9" i="29"/>
  <c r="BC9" i="29"/>
  <c r="BD9" i="29"/>
  <c r="AL10" i="29"/>
  <c r="AM10" i="29"/>
  <c r="AN10" i="29"/>
  <c r="AO10" i="29"/>
  <c r="AP10" i="29"/>
  <c r="AQ10" i="29"/>
  <c r="AR10" i="29"/>
  <c r="AS10" i="29"/>
  <c r="AT10" i="29"/>
  <c r="AU10" i="29"/>
  <c r="AV10" i="29"/>
  <c r="AW10" i="29"/>
  <c r="AX10" i="29"/>
  <c r="AY10" i="29"/>
  <c r="AZ10" i="29"/>
  <c r="BA10" i="29"/>
  <c r="BB10" i="29"/>
  <c r="BC10" i="29"/>
  <c r="BD10" i="29"/>
  <c r="AL11" i="29"/>
  <c r="AM11" i="29"/>
  <c r="AN11" i="29"/>
  <c r="AO11" i="29"/>
  <c r="AP11" i="29"/>
  <c r="AQ11" i="29"/>
  <c r="AR11" i="29"/>
  <c r="AS11" i="29"/>
  <c r="AT11" i="29"/>
  <c r="AU11" i="29"/>
  <c r="AV11" i="29"/>
  <c r="AW11" i="29"/>
  <c r="AX11" i="29"/>
  <c r="AY11" i="29"/>
  <c r="AZ11" i="29"/>
  <c r="BA11" i="29"/>
  <c r="BB11" i="29"/>
  <c r="BC11" i="29"/>
  <c r="BD11" i="29"/>
  <c r="AL12" i="29"/>
  <c r="AM12" i="29"/>
  <c r="AN12" i="29"/>
  <c r="AO12" i="29"/>
  <c r="AP12" i="29"/>
  <c r="AQ12" i="29"/>
  <c r="AR12" i="29"/>
  <c r="AS12" i="29"/>
  <c r="AT12" i="29"/>
  <c r="AU12" i="29"/>
  <c r="AV12" i="29"/>
  <c r="AW12" i="29"/>
  <c r="AX12" i="29"/>
  <c r="AY12" i="29"/>
  <c r="AZ12" i="29"/>
  <c r="BA12" i="29"/>
  <c r="BB12" i="29"/>
  <c r="BC12" i="29"/>
  <c r="BD12" i="29"/>
  <c r="AL13" i="29"/>
  <c r="AM13" i="29"/>
  <c r="AN13" i="29"/>
  <c r="AO13" i="29"/>
  <c r="AP13" i="29"/>
  <c r="AQ13" i="29"/>
  <c r="AR13" i="29"/>
  <c r="AS13" i="29"/>
  <c r="AT13" i="29"/>
  <c r="AU13" i="29"/>
  <c r="AV13" i="29"/>
  <c r="AW13" i="29"/>
  <c r="AX13" i="29"/>
  <c r="AY13" i="29"/>
  <c r="AZ13" i="29"/>
  <c r="BA13" i="29"/>
  <c r="BB13" i="29"/>
  <c r="BC13" i="29"/>
  <c r="BD13" i="29"/>
  <c r="AL14" i="29"/>
  <c r="AM14" i="29"/>
  <c r="AN14" i="29"/>
  <c r="AO14" i="29"/>
  <c r="AP14" i="29"/>
  <c r="AQ14" i="29"/>
  <c r="AR14" i="29"/>
  <c r="AS14" i="29"/>
  <c r="AT14" i="29"/>
  <c r="AU14" i="29"/>
  <c r="AV14" i="29"/>
  <c r="AW14" i="29"/>
  <c r="AX14" i="29"/>
  <c r="AY14" i="29"/>
  <c r="AZ14" i="29"/>
  <c r="BA14" i="29"/>
  <c r="BB14" i="29"/>
  <c r="BC14" i="29"/>
  <c r="BD14" i="29"/>
  <c r="AY15" i="29"/>
  <c r="AL16" i="29"/>
  <c r="AM16" i="29"/>
  <c r="AN16" i="29"/>
  <c r="AO16" i="29"/>
  <c r="AP16" i="29"/>
  <c r="AQ16" i="29"/>
  <c r="AR16" i="29"/>
  <c r="AS16" i="29"/>
  <c r="AT16" i="29"/>
  <c r="AU16" i="29"/>
  <c r="AV16" i="29"/>
  <c r="AW16" i="29"/>
  <c r="AX16" i="29"/>
  <c r="AY16" i="29"/>
  <c r="AZ16" i="29"/>
  <c r="BA16" i="29"/>
  <c r="BB16" i="29"/>
  <c r="BC16" i="29"/>
  <c r="BD16" i="29"/>
  <c r="AL17" i="29"/>
  <c r="AM17" i="29"/>
  <c r="AN17" i="29"/>
  <c r="AO17" i="29"/>
  <c r="AP17" i="29"/>
  <c r="AQ17" i="29"/>
  <c r="AR17" i="29"/>
  <c r="AS17" i="29"/>
  <c r="AT17" i="29"/>
  <c r="AU17" i="29"/>
  <c r="AV17" i="29"/>
  <c r="AW17" i="29"/>
  <c r="AX17" i="29"/>
  <c r="AY17" i="29"/>
  <c r="AZ17" i="29"/>
  <c r="BA17" i="29"/>
  <c r="BB17" i="29"/>
  <c r="BC17" i="29"/>
  <c r="BD17" i="29"/>
  <c r="AL18" i="29"/>
  <c r="AM18" i="29"/>
  <c r="AN18" i="29"/>
  <c r="AO18" i="29"/>
  <c r="AP18" i="29"/>
  <c r="AQ18" i="29"/>
  <c r="AR18" i="29"/>
  <c r="AS18" i="29"/>
  <c r="AT18" i="29"/>
  <c r="AU18" i="29"/>
  <c r="AV18" i="29"/>
  <c r="AW18" i="29"/>
  <c r="AX18" i="29"/>
  <c r="AY18" i="29"/>
  <c r="AZ18" i="29"/>
  <c r="BA18" i="29"/>
  <c r="BB18" i="29"/>
  <c r="BC18" i="29"/>
  <c r="BD18" i="29"/>
  <c r="AL19" i="29"/>
  <c r="AM19" i="29"/>
  <c r="AN19" i="29"/>
  <c r="AO19" i="29"/>
  <c r="AP19" i="29"/>
  <c r="AQ19" i="29"/>
  <c r="AR19" i="29"/>
  <c r="AS19" i="29"/>
  <c r="AT19" i="29"/>
  <c r="AU19" i="29"/>
  <c r="AV19" i="29"/>
  <c r="AW19" i="29"/>
  <c r="AX19" i="29"/>
  <c r="AY19" i="29"/>
  <c r="AZ19" i="29"/>
  <c r="BA19" i="29"/>
  <c r="BB19" i="29"/>
  <c r="BC19" i="29"/>
  <c r="BD19" i="29"/>
  <c r="AL20" i="29"/>
  <c r="AM20" i="29"/>
  <c r="AN20" i="29"/>
  <c r="AO20" i="29"/>
  <c r="AP20" i="29"/>
  <c r="AQ20" i="29"/>
  <c r="AR20" i="29"/>
  <c r="AS20" i="29"/>
  <c r="AT20" i="29"/>
  <c r="AU20" i="29"/>
  <c r="AV20" i="29"/>
  <c r="AW20" i="29"/>
  <c r="AX20" i="29"/>
  <c r="AY20" i="29"/>
  <c r="AZ20" i="29"/>
  <c r="BA20" i="29"/>
  <c r="BB20" i="29"/>
  <c r="BC20" i="29"/>
  <c r="BD20" i="29"/>
  <c r="AL21" i="29"/>
  <c r="AM21" i="29"/>
  <c r="AN21" i="29"/>
  <c r="AO21" i="29"/>
  <c r="AP21" i="29"/>
  <c r="AQ21" i="29"/>
  <c r="AR21" i="29"/>
  <c r="AS21" i="29"/>
  <c r="AT21" i="29"/>
  <c r="AU21" i="29"/>
  <c r="AV21" i="29"/>
  <c r="AW21" i="29"/>
  <c r="AX21" i="29"/>
  <c r="AY21" i="29"/>
  <c r="AZ21" i="29"/>
  <c r="BA21" i="29"/>
  <c r="BB21" i="29"/>
  <c r="BC21" i="29"/>
  <c r="BD21" i="29"/>
  <c r="AL22" i="29"/>
  <c r="AM22" i="29"/>
  <c r="AN22" i="29"/>
  <c r="AO22" i="29"/>
  <c r="AP22" i="29"/>
  <c r="AQ22" i="29"/>
  <c r="AR22" i="29"/>
  <c r="AS22" i="29"/>
  <c r="AT22" i="29"/>
  <c r="AU22" i="29"/>
  <c r="AV22" i="29"/>
  <c r="AW22" i="29"/>
  <c r="AX22" i="29"/>
  <c r="AY22" i="29"/>
  <c r="AZ22" i="29"/>
  <c r="BA22" i="29"/>
  <c r="BB22" i="29"/>
  <c r="BC22" i="29"/>
  <c r="BD22" i="29"/>
  <c r="AL23" i="29"/>
  <c r="AM23" i="29"/>
  <c r="AN23" i="29"/>
  <c r="AO23" i="29"/>
  <c r="AP23" i="29"/>
  <c r="AQ23" i="29"/>
  <c r="AR23" i="29"/>
  <c r="AS23" i="29"/>
  <c r="AT23" i="29"/>
  <c r="AU23" i="29"/>
  <c r="AV23" i="29"/>
  <c r="AW23" i="29"/>
  <c r="AX23" i="29"/>
  <c r="AY23" i="29"/>
  <c r="AZ23" i="29"/>
  <c r="BA23" i="29"/>
  <c r="BB23" i="29"/>
  <c r="BC23" i="29"/>
  <c r="BD23" i="29"/>
  <c r="AL24" i="29"/>
  <c r="AM24" i="29"/>
  <c r="AN24" i="29"/>
  <c r="AO24" i="29"/>
  <c r="AP24" i="29"/>
  <c r="AQ24" i="29"/>
  <c r="AR24" i="29"/>
  <c r="AS24" i="29"/>
  <c r="AT24" i="29"/>
  <c r="AU24" i="29"/>
  <c r="AV24" i="29"/>
  <c r="AW24" i="29"/>
  <c r="AX24" i="29"/>
  <c r="AY24" i="29"/>
  <c r="AZ24" i="29"/>
  <c r="BA24" i="29"/>
  <c r="BB24" i="29"/>
  <c r="BC24" i="29"/>
  <c r="BD24" i="29"/>
  <c r="AL25" i="29"/>
  <c r="AM25" i="29"/>
  <c r="AN25" i="29"/>
  <c r="AO25" i="29"/>
  <c r="AP25" i="29"/>
  <c r="AQ25" i="29"/>
  <c r="AR25" i="29"/>
  <c r="AS25" i="29"/>
  <c r="AT25" i="29"/>
  <c r="AU25" i="29"/>
  <c r="AV25" i="29"/>
  <c r="AW25" i="29"/>
  <c r="AX25" i="29"/>
  <c r="AY25" i="29"/>
  <c r="AZ25" i="29"/>
  <c r="BA25" i="29"/>
  <c r="BB25" i="29"/>
  <c r="BC25" i="29"/>
  <c r="BD25" i="29"/>
  <c r="AL26" i="29"/>
  <c r="AM26" i="29"/>
  <c r="AN26" i="29"/>
  <c r="AO26" i="29"/>
  <c r="AP26" i="29"/>
  <c r="AQ26" i="29"/>
  <c r="AR26" i="29"/>
  <c r="AS26" i="29"/>
  <c r="AT26" i="29"/>
  <c r="AU26" i="29"/>
  <c r="AV26" i="29"/>
  <c r="AW26" i="29"/>
  <c r="AX26" i="29"/>
  <c r="AY26" i="29"/>
  <c r="AZ26" i="29"/>
  <c r="BA26" i="29"/>
  <c r="BB26" i="29"/>
  <c r="BC26" i="29"/>
  <c r="BD26" i="29"/>
  <c r="AL27" i="29"/>
  <c r="AM27" i="29"/>
  <c r="AN27" i="29"/>
  <c r="AO27" i="29"/>
  <c r="AP27" i="29"/>
  <c r="AQ27" i="29"/>
  <c r="AR27" i="29"/>
  <c r="AS27" i="29"/>
  <c r="AT27" i="29"/>
  <c r="AU27" i="29"/>
  <c r="AV27" i="29"/>
  <c r="AW27" i="29"/>
  <c r="AX27" i="29"/>
  <c r="AY27" i="29"/>
  <c r="AZ27" i="29"/>
  <c r="BA27" i="29"/>
  <c r="BB27" i="29"/>
  <c r="BC27" i="29"/>
  <c r="BD27" i="29"/>
  <c r="AL28" i="29"/>
  <c r="AM28" i="29"/>
  <c r="AN28" i="29"/>
  <c r="AO28" i="29"/>
  <c r="AP28" i="29"/>
  <c r="AQ28" i="29"/>
  <c r="AR28" i="29"/>
  <c r="AS28" i="29"/>
  <c r="AT28" i="29"/>
  <c r="AU28" i="29"/>
  <c r="AV28" i="29"/>
  <c r="AW28" i="29"/>
  <c r="AX28" i="29"/>
  <c r="AY28" i="29"/>
  <c r="AZ28" i="29"/>
  <c r="BA28" i="29"/>
  <c r="BB28" i="29"/>
  <c r="BC28" i="29"/>
  <c r="BD28" i="29"/>
  <c r="AL29" i="29"/>
  <c r="AM29" i="29"/>
  <c r="AN29" i="29"/>
  <c r="AO29" i="29"/>
  <c r="AP29" i="29"/>
  <c r="AQ29" i="29"/>
  <c r="AR29" i="29"/>
  <c r="AS29" i="29"/>
  <c r="AT29" i="29"/>
  <c r="AU29" i="29"/>
  <c r="AV29" i="29"/>
  <c r="AW29" i="29"/>
  <c r="AX29" i="29"/>
  <c r="AY29" i="29"/>
  <c r="AZ29" i="29"/>
  <c r="BA29" i="29"/>
  <c r="BB29" i="29"/>
  <c r="BC29" i="29"/>
  <c r="BD29" i="29"/>
  <c r="AL30" i="29"/>
  <c r="AM30" i="29"/>
  <c r="AN30" i="29"/>
  <c r="AO30" i="29"/>
  <c r="AP30" i="29"/>
  <c r="AQ30" i="29"/>
  <c r="AR30" i="29"/>
  <c r="AS30" i="29"/>
  <c r="AT30" i="29"/>
  <c r="AU30" i="29"/>
  <c r="AV30" i="29"/>
  <c r="AW30" i="29"/>
  <c r="AX30" i="29"/>
  <c r="AY30" i="29"/>
  <c r="AZ30" i="29"/>
  <c r="BA30" i="29"/>
  <c r="BB30" i="29"/>
  <c r="BC30" i="29"/>
  <c r="BD30" i="29"/>
  <c r="AL31" i="29"/>
  <c r="AM31" i="29"/>
  <c r="AN31" i="29"/>
  <c r="AO31" i="29"/>
  <c r="AP31" i="29"/>
  <c r="AQ31" i="29"/>
  <c r="AR31" i="29"/>
  <c r="AS31" i="29"/>
  <c r="AT31" i="29"/>
  <c r="AU31" i="29"/>
  <c r="AV31" i="29"/>
  <c r="AW31" i="29"/>
  <c r="AX31" i="29"/>
  <c r="AY31" i="29"/>
  <c r="AZ31" i="29"/>
  <c r="BA31" i="29"/>
  <c r="BB31" i="29"/>
  <c r="BC31" i="29"/>
  <c r="BD31" i="29"/>
  <c r="AL32" i="29"/>
  <c r="AM32" i="29"/>
  <c r="AN32" i="29"/>
  <c r="AO32" i="29"/>
  <c r="AP32" i="29"/>
  <c r="AQ32" i="29"/>
  <c r="AR32" i="29"/>
  <c r="AS32" i="29"/>
  <c r="AT32" i="29"/>
  <c r="AU32" i="29"/>
  <c r="AV32" i="29"/>
  <c r="AW32" i="29"/>
  <c r="AX32" i="29"/>
  <c r="AY32" i="29"/>
  <c r="AZ32" i="29"/>
  <c r="BA32" i="29"/>
  <c r="BB32" i="29"/>
  <c r="BC32" i="29"/>
  <c r="BD32" i="29"/>
  <c r="AL33" i="29"/>
  <c r="AM33" i="29"/>
  <c r="AN33" i="29"/>
  <c r="AO33" i="29"/>
  <c r="AP33" i="29"/>
  <c r="AQ33" i="29"/>
  <c r="AR33" i="29"/>
  <c r="AS33" i="29"/>
  <c r="AT33" i="29"/>
  <c r="AU33" i="29"/>
  <c r="AV33" i="29"/>
  <c r="AW33" i="29"/>
  <c r="AX33" i="29"/>
  <c r="AY33" i="29"/>
  <c r="AZ33" i="29"/>
  <c r="BA33" i="29"/>
  <c r="BB33" i="29"/>
  <c r="BC33" i="29"/>
  <c r="BD33" i="29"/>
  <c r="AL34" i="29"/>
  <c r="AM34" i="29"/>
  <c r="AN34" i="29"/>
  <c r="AO34" i="29"/>
  <c r="AP34" i="29"/>
  <c r="AQ34" i="29"/>
  <c r="AR34" i="29"/>
  <c r="AS34" i="29"/>
  <c r="AT34" i="29"/>
  <c r="AU34" i="29"/>
  <c r="AV34" i="29"/>
  <c r="AW34" i="29"/>
  <c r="AX34" i="29"/>
  <c r="AY34" i="29"/>
  <c r="AZ34" i="29"/>
  <c r="BA34" i="29"/>
  <c r="BB34" i="29"/>
  <c r="BC34" i="29"/>
  <c r="BD34" i="29"/>
  <c r="AL35" i="29"/>
  <c r="AM35" i="29"/>
  <c r="AN35" i="29"/>
  <c r="AO35" i="29"/>
  <c r="AP35" i="29"/>
  <c r="AQ35" i="29"/>
  <c r="AR35" i="29"/>
  <c r="AS35" i="29"/>
  <c r="AT35" i="29"/>
  <c r="AU35" i="29"/>
  <c r="AV35" i="29"/>
  <c r="AW35" i="29"/>
  <c r="AX35" i="29"/>
  <c r="AY35" i="29"/>
  <c r="AZ35" i="29"/>
  <c r="BA35" i="29"/>
  <c r="BB35" i="29"/>
  <c r="BC35" i="29"/>
  <c r="BD35" i="29"/>
  <c r="AL36" i="29"/>
  <c r="AM36" i="29"/>
  <c r="AN36" i="29"/>
  <c r="AO36" i="29"/>
  <c r="AP36" i="29"/>
  <c r="AQ36" i="29"/>
  <c r="AR36" i="29"/>
  <c r="AS36" i="29"/>
  <c r="AT36" i="29"/>
  <c r="AU36" i="29"/>
  <c r="AV36" i="29"/>
  <c r="AW36" i="29"/>
  <c r="AX36" i="29"/>
  <c r="AY36" i="29"/>
  <c r="AZ36" i="29"/>
  <c r="BA36" i="29"/>
  <c r="BB36" i="29"/>
  <c r="BC36" i="29"/>
  <c r="BD36" i="29"/>
  <c r="AS37" i="29"/>
  <c r="AT37" i="29"/>
  <c r="AU37" i="29"/>
  <c r="AV37" i="29"/>
  <c r="AW37" i="29"/>
  <c r="AX37" i="29"/>
  <c r="AY37" i="29"/>
  <c r="AZ37" i="29"/>
  <c r="BA37" i="29"/>
  <c r="BB37" i="29"/>
  <c r="BC37" i="29"/>
  <c r="BD37" i="29"/>
  <c r="AL38" i="29"/>
  <c r="AM38" i="29"/>
  <c r="AN38" i="29"/>
  <c r="AO38" i="29"/>
  <c r="AP38" i="29"/>
  <c r="AQ38" i="29"/>
  <c r="AR38" i="29"/>
  <c r="AS38" i="29"/>
  <c r="AT38" i="29"/>
  <c r="AU38" i="29"/>
  <c r="AV38" i="29"/>
  <c r="AW38" i="29"/>
  <c r="AX38" i="29"/>
  <c r="AY38" i="29"/>
  <c r="AZ38" i="29"/>
  <c r="BA38" i="29"/>
  <c r="BB38" i="29"/>
  <c r="BC38" i="29"/>
  <c r="BD38" i="29"/>
  <c r="AL39" i="29"/>
  <c r="AM39" i="29"/>
  <c r="AN39" i="29"/>
  <c r="AO39" i="29"/>
  <c r="AP39" i="29"/>
  <c r="AQ39" i="29"/>
  <c r="AR39" i="29"/>
  <c r="AS39" i="29"/>
  <c r="AT39" i="29"/>
  <c r="AU39" i="29"/>
  <c r="AV39" i="29"/>
  <c r="AW39" i="29"/>
  <c r="AX39" i="29"/>
  <c r="AY39" i="29"/>
  <c r="AZ39" i="29"/>
  <c r="BA39" i="29"/>
  <c r="BB39" i="29"/>
  <c r="BC39" i="29"/>
  <c r="BD39" i="29"/>
  <c r="AL40" i="29"/>
  <c r="AM40" i="29"/>
  <c r="AN40" i="29"/>
  <c r="AO40" i="29"/>
  <c r="AP40" i="29"/>
  <c r="AQ40" i="29"/>
  <c r="AR40" i="29"/>
  <c r="AS40" i="29"/>
  <c r="AT40" i="29"/>
  <c r="AU40" i="29"/>
  <c r="AV40" i="29"/>
  <c r="AW40" i="29"/>
  <c r="AX40" i="29"/>
  <c r="AY40" i="29"/>
  <c r="AZ40" i="29"/>
  <c r="BA40" i="29"/>
  <c r="BB40" i="29"/>
  <c r="BC40" i="29"/>
  <c r="BD40" i="29"/>
  <c r="AL41" i="29"/>
  <c r="AM41" i="29"/>
  <c r="AN41" i="29"/>
  <c r="AO41" i="29"/>
  <c r="AP41" i="29"/>
  <c r="AQ41" i="29"/>
  <c r="AR41" i="29"/>
  <c r="AS41" i="29"/>
  <c r="AT41" i="29"/>
  <c r="AU41" i="29"/>
  <c r="AV41" i="29"/>
  <c r="AW41" i="29"/>
  <c r="AX41" i="29"/>
  <c r="AY41" i="29"/>
  <c r="AZ41" i="29"/>
  <c r="BA41" i="29"/>
  <c r="BB41" i="29"/>
  <c r="BC41" i="29"/>
  <c r="BD41" i="29"/>
  <c r="AL42" i="29"/>
  <c r="AM42" i="29"/>
  <c r="AN42" i="29"/>
  <c r="AO42" i="29"/>
  <c r="AP42" i="29"/>
  <c r="AQ42" i="29"/>
  <c r="AR42" i="29"/>
  <c r="AS42" i="29"/>
  <c r="AT42" i="29"/>
  <c r="AU42" i="29"/>
  <c r="AV42" i="29"/>
  <c r="AW42" i="29"/>
  <c r="AX42" i="29"/>
  <c r="AY42" i="29"/>
  <c r="AZ42" i="29"/>
  <c r="BA42" i="29"/>
  <c r="BB42" i="29"/>
  <c r="BC42" i="29"/>
  <c r="BD42" i="29"/>
  <c r="AL43" i="29"/>
  <c r="AM43" i="29"/>
  <c r="AN43" i="29"/>
  <c r="AO43" i="29"/>
  <c r="AP43" i="29"/>
  <c r="AQ43" i="29"/>
  <c r="AR43" i="29"/>
  <c r="AS43" i="29"/>
  <c r="AT43" i="29"/>
  <c r="AU43" i="29"/>
  <c r="AV43" i="29"/>
  <c r="AW43" i="29"/>
  <c r="AX43" i="29"/>
  <c r="AY43" i="29"/>
  <c r="AZ43" i="29"/>
  <c r="BA43" i="29"/>
  <c r="BB43" i="29"/>
  <c r="BC43" i="29"/>
  <c r="BD43" i="29"/>
  <c r="AL44" i="29"/>
  <c r="AM44" i="29"/>
  <c r="AN44" i="29"/>
  <c r="AO44" i="29"/>
  <c r="AP44" i="29"/>
  <c r="AQ44" i="29"/>
  <c r="AR44" i="29"/>
  <c r="AS44" i="29"/>
  <c r="AT44" i="29"/>
  <c r="AU44" i="29"/>
  <c r="AV44" i="29"/>
  <c r="AW44" i="29"/>
  <c r="AX44" i="29"/>
  <c r="AY44" i="29"/>
  <c r="AZ44" i="29"/>
  <c r="BA44" i="29"/>
  <c r="BB44" i="29"/>
  <c r="BC44" i="29"/>
  <c r="BD44" i="29"/>
  <c r="AL45" i="29"/>
  <c r="AM45" i="29"/>
  <c r="AN45" i="29"/>
  <c r="AO45" i="29"/>
  <c r="AP45" i="29"/>
  <c r="AQ45" i="29"/>
  <c r="AR45" i="29"/>
  <c r="AS45" i="29"/>
  <c r="AT45" i="29"/>
  <c r="AU45" i="29"/>
  <c r="AV45" i="29"/>
  <c r="AW45" i="29"/>
  <c r="AX45" i="29"/>
  <c r="AY45" i="29"/>
  <c r="AZ45" i="29"/>
  <c r="BA45" i="29"/>
  <c r="BB45" i="29"/>
  <c r="BC45" i="29"/>
  <c r="BD45" i="29"/>
  <c r="AL46" i="29"/>
  <c r="AM46" i="29"/>
  <c r="AN46" i="29"/>
  <c r="AO46" i="29"/>
  <c r="AP46" i="29"/>
  <c r="AQ46" i="29"/>
  <c r="AR46" i="29"/>
  <c r="AS46" i="29"/>
  <c r="AT46" i="29"/>
  <c r="AU46" i="29"/>
  <c r="AV46" i="29"/>
  <c r="AW46" i="29"/>
  <c r="AX46" i="29"/>
  <c r="AY46" i="29"/>
  <c r="AZ46" i="29"/>
  <c r="BA46" i="29"/>
  <c r="BB46" i="29"/>
  <c r="BC46" i="29"/>
  <c r="BD46" i="29"/>
  <c r="AL47" i="29"/>
  <c r="AM47" i="29"/>
  <c r="AN47" i="29"/>
  <c r="AO47" i="29"/>
  <c r="AP47" i="29"/>
  <c r="AQ47" i="29"/>
  <c r="AR47" i="29"/>
  <c r="AS47" i="29"/>
  <c r="AT47" i="29"/>
  <c r="AU47" i="29"/>
  <c r="AV47" i="29"/>
  <c r="AW47" i="29"/>
  <c r="AX47" i="29"/>
  <c r="AY47" i="29"/>
  <c r="AZ47" i="29"/>
  <c r="BA47" i="29"/>
  <c r="BB47" i="29"/>
  <c r="BC47" i="29"/>
  <c r="BD47" i="29"/>
  <c r="AL48" i="29"/>
  <c r="AM48" i="29"/>
  <c r="AN48" i="29"/>
  <c r="AO48" i="29"/>
  <c r="AP48" i="29"/>
  <c r="AQ48" i="29"/>
  <c r="AR48" i="29"/>
  <c r="AS48" i="29"/>
  <c r="AT48" i="29"/>
  <c r="AU48" i="29"/>
  <c r="AV48" i="29"/>
  <c r="AW48" i="29"/>
  <c r="AX48" i="29"/>
  <c r="AY48" i="29"/>
  <c r="AZ48" i="29"/>
  <c r="BA48" i="29"/>
  <c r="BB48" i="29"/>
  <c r="BC48" i="29"/>
  <c r="BD48" i="29"/>
  <c r="AL49" i="29"/>
  <c r="AM49" i="29"/>
  <c r="AN49" i="29"/>
  <c r="AO49" i="29"/>
  <c r="AP49" i="29"/>
  <c r="AQ49" i="29"/>
  <c r="AR49" i="29"/>
  <c r="AS49" i="29"/>
  <c r="AT49" i="29"/>
  <c r="AU49" i="29"/>
  <c r="AV49" i="29"/>
  <c r="AW49" i="29"/>
  <c r="AX49" i="29"/>
  <c r="AY49" i="29"/>
  <c r="AZ49" i="29"/>
  <c r="BA49" i="29"/>
  <c r="BB49" i="29"/>
  <c r="BC49" i="29"/>
  <c r="BD49" i="29"/>
  <c r="AL50" i="29"/>
  <c r="AM50" i="29"/>
  <c r="AN50" i="29"/>
  <c r="AO50" i="29"/>
  <c r="AP50" i="29"/>
  <c r="AQ50" i="29"/>
  <c r="AR50" i="29"/>
  <c r="AS50" i="29"/>
  <c r="AT50" i="29"/>
  <c r="AU50" i="29"/>
  <c r="AV50" i="29"/>
  <c r="AW50" i="29"/>
  <c r="AX50" i="29"/>
  <c r="AY50" i="29"/>
  <c r="AZ50" i="29"/>
  <c r="BA50" i="29"/>
  <c r="BB50" i="29"/>
  <c r="BC50" i="29"/>
  <c r="BD50" i="29"/>
  <c r="AL51" i="29"/>
  <c r="AM51" i="29"/>
  <c r="AN51" i="29"/>
  <c r="AO51" i="29"/>
  <c r="AP51" i="29"/>
  <c r="AQ51" i="29"/>
  <c r="AR51" i="29"/>
  <c r="AS51" i="29"/>
  <c r="AT51" i="29"/>
  <c r="AU51" i="29"/>
  <c r="AV51" i="29"/>
  <c r="AW51" i="29"/>
  <c r="AX51" i="29"/>
  <c r="AY51" i="29"/>
  <c r="AZ51" i="29"/>
  <c r="BA51" i="29"/>
  <c r="BB51" i="29"/>
  <c r="BC51" i="29"/>
  <c r="BD51" i="29"/>
  <c r="AL52" i="29"/>
  <c r="AM52" i="29"/>
  <c r="AN52" i="29"/>
  <c r="AO52" i="29"/>
  <c r="AP52" i="29"/>
  <c r="AQ52" i="29"/>
  <c r="AR52" i="29"/>
  <c r="AS52" i="29"/>
  <c r="AT52" i="29"/>
  <c r="AU52" i="29"/>
  <c r="AV52" i="29"/>
  <c r="AW52" i="29"/>
  <c r="AX52" i="29"/>
  <c r="AY52" i="29"/>
  <c r="AZ52" i="29"/>
  <c r="BA52" i="29"/>
  <c r="BB52" i="29"/>
  <c r="BC52" i="29"/>
  <c r="BD52" i="29"/>
  <c r="AL53" i="29"/>
  <c r="AM53" i="29"/>
  <c r="AN53" i="29"/>
  <c r="AO53" i="29"/>
  <c r="AP53" i="29"/>
  <c r="AQ53" i="29"/>
  <c r="AR53" i="29"/>
  <c r="AS53" i="29"/>
  <c r="AT53" i="29"/>
  <c r="AU53" i="29"/>
  <c r="AV53" i="29"/>
  <c r="AW53" i="29"/>
  <c r="AX53" i="29"/>
  <c r="AY53" i="29"/>
  <c r="AZ53" i="29"/>
  <c r="BA53" i="29"/>
  <c r="BB53" i="29"/>
  <c r="BC53" i="29"/>
  <c r="BD53" i="29"/>
  <c r="AL54" i="29"/>
  <c r="AM54" i="29"/>
  <c r="AN54" i="29"/>
  <c r="AO54" i="29"/>
  <c r="AP54" i="29"/>
  <c r="AQ54" i="29"/>
  <c r="AR54" i="29"/>
  <c r="AS54" i="29"/>
  <c r="AT54" i="29"/>
  <c r="AU54" i="29"/>
  <c r="AV54" i="29"/>
  <c r="AW54" i="29"/>
  <c r="AX54" i="29"/>
  <c r="AY54" i="29"/>
  <c r="AZ54" i="29"/>
  <c r="BA54" i="29"/>
  <c r="BB54" i="29"/>
  <c r="BC54" i="29"/>
  <c r="BD54" i="29"/>
  <c r="AL55" i="29"/>
  <c r="AM55" i="29"/>
  <c r="AN55" i="29"/>
  <c r="AO55" i="29"/>
  <c r="AP55" i="29"/>
  <c r="AQ55" i="29"/>
  <c r="AR55" i="29"/>
  <c r="AS55" i="29"/>
  <c r="AT55" i="29"/>
  <c r="AU55" i="29"/>
  <c r="AV55" i="29"/>
  <c r="AW55" i="29"/>
  <c r="AX55" i="29"/>
  <c r="AY55" i="29"/>
  <c r="AZ55" i="29"/>
  <c r="BA55" i="29"/>
  <c r="BB55" i="29"/>
  <c r="BC55" i="29"/>
  <c r="BD55" i="29"/>
  <c r="AM5" i="29"/>
  <c r="AN5" i="29"/>
  <c r="AO5" i="29"/>
  <c r="AP5" i="29"/>
  <c r="AQ5" i="29"/>
  <c r="AR5" i="29"/>
  <c r="AS5" i="29"/>
  <c r="AT5" i="29"/>
  <c r="AU5" i="29"/>
  <c r="AV5" i="29"/>
  <c r="AW5" i="29"/>
  <c r="AX5" i="29"/>
  <c r="AY5" i="29"/>
  <c r="AZ5" i="29"/>
  <c r="BA5" i="29"/>
  <c r="BB5" i="29"/>
  <c r="BC5" i="29"/>
  <c r="BD5" i="29"/>
  <c r="AL5" i="29"/>
  <c r="X6" i="30"/>
  <c r="X6" i="40" s="1"/>
  <c r="N12" i="16" s="1"/>
  <c r="R7" i="30"/>
  <c r="R7" i="40" s="1"/>
  <c r="H19" i="16" s="1"/>
  <c r="AE7" i="30"/>
  <c r="V8" i="30"/>
  <c r="V8" i="40" s="1"/>
  <c r="L26" i="16" s="1"/>
  <c r="AE8" i="30"/>
  <c r="AA9" i="30"/>
  <c r="AA9" i="40" s="1"/>
  <c r="Q33" i="16" s="1"/>
  <c r="AF10" i="30"/>
  <c r="AF10" i="40" s="1"/>
  <c r="V40" i="16" s="1"/>
  <c r="R12" i="30"/>
  <c r="R12" i="40" s="1"/>
  <c r="H54" i="16" s="1"/>
  <c r="AF12" i="30"/>
  <c r="Y14" i="30"/>
  <c r="Y14" i="40" s="1"/>
  <c r="O68" i="16" s="1"/>
  <c r="S17" i="30"/>
  <c r="S17" i="40" s="1"/>
  <c r="I89" i="16" s="1"/>
  <c r="AD17" i="30"/>
  <c r="AD17" i="40" s="1"/>
  <c r="T89" i="16" s="1"/>
  <c r="AH18" i="30"/>
  <c r="AH18" i="40" s="1"/>
  <c r="X96" i="16" s="1"/>
  <c r="AC19" i="30"/>
  <c r="AC19" i="40" s="1"/>
  <c r="S103" i="16" s="1"/>
  <c r="AH20" i="30"/>
  <c r="AH20" i="40" s="1"/>
  <c r="X110" i="16" s="1"/>
  <c r="T22" i="30"/>
  <c r="W23" i="30"/>
  <c r="S24" i="30"/>
  <c r="AD24" i="30"/>
  <c r="AE24" i="30"/>
  <c r="X25" i="30"/>
  <c r="U27" i="30"/>
  <c r="Z28" i="30"/>
  <c r="T29" i="30"/>
  <c r="V30" i="30"/>
  <c r="Q31" i="30"/>
  <c r="AA33" i="30"/>
  <c r="AC33" i="30"/>
  <c r="P36" i="30"/>
  <c r="AH42" i="30"/>
  <c r="AC43" i="30"/>
  <c r="AD43" i="30"/>
  <c r="Q45" i="30"/>
  <c r="AG46" i="30"/>
  <c r="AD48" i="30"/>
  <c r="P50" i="30"/>
  <c r="AF53" i="30"/>
  <c r="AC54" i="30"/>
  <c r="Y5" i="50"/>
  <c r="Y6" i="50"/>
  <c r="Y7" i="50"/>
  <c r="Y8" i="50"/>
  <c r="Y9" i="50"/>
  <c r="Y10" i="50"/>
  <c r="Y11" i="50"/>
  <c r="Y12" i="50"/>
  <c r="Y13" i="50"/>
  <c r="Y14" i="50"/>
  <c r="Y15" i="50"/>
  <c r="Y16" i="50"/>
  <c r="Y17" i="50"/>
  <c r="Y18" i="50"/>
  <c r="Y19" i="50"/>
  <c r="Y20" i="50"/>
  <c r="Y21" i="50"/>
  <c r="Y22" i="50"/>
  <c r="Y23" i="50"/>
  <c r="Y24" i="50"/>
  <c r="Y25" i="50"/>
  <c r="Y26" i="50"/>
  <c r="Y27" i="50"/>
  <c r="Y28" i="50"/>
  <c r="Y29" i="50"/>
  <c r="Y30" i="50"/>
  <c r="Y31" i="50"/>
  <c r="Y32" i="50"/>
  <c r="Y33" i="50"/>
  <c r="Y34" i="50"/>
  <c r="Y35" i="50"/>
  <c r="Y36" i="50"/>
  <c r="Y37" i="50"/>
  <c r="Y38" i="50"/>
  <c r="Y39" i="50"/>
  <c r="Y40" i="50"/>
  <c r="Y41" i="50"/>
  <c r="Y42" i="50"/>
  <c r="Y43" i="50"/>
  <c r="Y44" i="50"/>
  <c r="Y45" i="50"/>
  <c r="Y46" i="50"/>
  <c r="Y47" i="50"/>
  <c r="Y48" i="50"/>
  <c r="Y49" i="50"/>
  <c r="Y50" i="50"/>
  <c r="Y51" i="50"/>
  <c r="Y52" i="50"/>
  <c r="Y53" i="50"/>
  <c r="Y54" i="50"/>
  <c r="Y55" i="50"/>
  <c r="Y56" i="50"/>
  <c r="Y57" i="50"/>
  <c r="Y58" i="50"/>
  <c r="Y59" i="50"/>
  <c r="Y60" i="50"/>
  <c r="Y61" i="50"/>
  <c r="Y62" i="50"/>
  <c r="Y63" i="50"/>
  <c r="Y64" i="50"/>
  <c r="Y65" i="50"/>
  <c r="Y66" i="50"/>
  <c r="Y67" i="50"/>
  <c r="Y68" i="50"/>
  <c r="Y69" i="50"/>
  <c r="Y70" i="50"/>
  <c r="Y71" i="50"/>
  <c r="Y72" i="50"/>
  <c r="Y73" i="50"/>
  <c r="Y74" i="50"/>
  <c r="Y75" i="50"/>
  <c r="Y76" i="50"/>
  <c r="Y77" i="50"/>
  <c r="Y78" i="50"/>
  <c r="Y79" i="50"/>
  <c r="Y4" i="50"/>
  <c r="I23" i="32"/>
  <c r="I22" i="32"/>
  <c r="I21" i="32"/>
  <c r="I20" i="32"/>
  <c r="I19" i="32"/>
  <c r="I18" i="32"/>
  <c r="I17" i="32"/>
  <c r="I16" i="32"/>
  <c r="I15" i="32"/>
  <c r="I14" i="32"/>
  <c r="I13" i="32"/>
  <c r="I12" i="32"/>
  <c r="I11" i="32"/>
  <c r="I10" i="32"/>
  <c r="I9" i="32"/>
  <c r="I8" i="32"/>
  <c r="I7" i="32"/>
  <c r="AB8" i="30"/>
  <c r="AB8" i="40" s="1"/>
  <c r="R26" i="16" s="1"/>
  <c r="S11" i="30"/>
  <c r="S11" i="40" s="1"/>
  <c r="I47" i="16" s="1"/>
  <c r="Q13" i="30"/>
  <c r="Q13" i="40" s="1"/>
  <c r="G61" i="16" s="1"/>
  <c r="AB14" i="30"/>
  <c r="AB14" i="40" s="1"/>
  <c r="R68" i="16" s="1"/>
  <c r="AG14" i="30"/>
  <c r="AB20" i="30"/>
  <c r="AB20" i="40" s="1"/>
  <c r="R110" i="16" s="1"/>
  <c r="S23" i="30"/>
  <c r="AE23" i="30"/>
  <c r="T28" i="30"/>
  <c r="U28" i="30"/>
  <c r="R6" i="30"/>
  <c r="R6" i="40" s="1"/>
  <c r="H12" i="16" s="1"/>
  <c r="AD6" i="30"/>
  <c r="Q7" i="30"/>
  <c r="Q7" i="40" s="1"/>
  <c r="G19" i="16" s="1"/>
  <c r="W7" i="30"/>
  <c r="W7" i="40" s="1"/>
  <c r="M19" i="16" s="1"/>
  <c r="W8" i="30"/>
  <c r="W8" i="40" s="1"/>
  <c r="M26" i="16" s="1"/>
  <c r="Z8" i="30"/>
  <c r="Z8" i="40" s="1"/>
  <c r="P26" i="16" s="1"/>
  <c r="T9" i="30"/>
  <c r="T9" i="40" s="1"/>
  <c r="J33" i="16" s="1"/>
  <c r="U9" i="30"/>
  <c r="U9" i="40" s="1"/>
  <c r="K33" i="16" s="1"/>
  <c r="Z10" i="30"/>
  <c r="Z10" i="40" s="1"/>
  <c r="P40" i="16" s="1"/>
  <c r="AD11" i="30"/>
  <c r="AE11" i="30"/>
  <c r="X12" i="30"/>
  <c r="X12" i="40" s="1"/>
  <c r="N54" i="16" s="1"/>
  <c r="R13" i="30"/>
  <c r="R13" i="40" s="1"/>
  <c r="H61" i="16" s="1"/>
  <c r="U13" i="30"/>
  <c r="U13" i="40" s="1"/>
  <c r="K61" i="16" s="1"/>
  <c r="V13" i="30"/>
  <c r="V13" i="40" s="1"/>
  <c r="L61" i="16" s="1"/>
  <c r="W13" i="30"/>
  <c r="W13" i="40" s="1"/>
  <c r="M61" i="16" s="1"/>
  <c r="AC13" i="30"/>
  <c r="AC13" i="40" s="1"/>
  <c r="S61" i="16" s="1"/>
  <c r="V14" i="30"/>
  <c r="V14" i="40" s="1"/>
  <c r="L68" i="16" s="1"/>
  <c r="W14" i="30"/>
  <c r="W14" i="40" s="1"/>
  <c r="M68" i="16" s="1"/>
  <c r="AC14" i="30"/>
  <c r="AC14" i="40" s="1"/>
  <c r="S68" i="16" s="1"/>
  <c r="T16" i="30"/>
  <c r="T16" i="40" s="1"/>
  <c r="J82" i="16" s="1"/>
  <c r="AF16" i="30"/>
  <c r="AF16" i="40" s="1"/>
  <c r="V82" i="16" s="1"/>
  <c r="AG16" i="30"/>
  <c r="AG16" i="40" s="1"/>
  <c r="W82" i="16" s="1"/>
  <c r="Y17" i="30"/>
  <c r="Y17" i="40" s="1"/>
  <c r="O89" i="16" s="1"/>
  <c r="R18" i="30"/>
  <c r="R18" i="40" s="1"/>
  <c r="H96" i="16" s="1"/>
  <c r="AD18" i="30"/>
  <c r="AD18" i="40" s="1"/>
  <c r="T96" i="16" s="1"/>
  <c r="AE18" i="30"/>
  <c r="AE18" i="40" s="1"/>
  <c r="U96" i="16" s="1"/>
  <c r="AF18" i="30"/>
  <c r="AF18" i="40" s="1"/>
  <c r="V96" i="16" s="1"/>
  <c r="W19" i="30"/>
  <c r="W19" i="40" s="1"/>
  <c r="M103" i="16" s="1"/>
  <c r="P20" i="30"/>
  <c r="P20" i="40" s="1"/>
  <c r="F110" i="16" s="1"/>
  <c r="AC20" i="30"/>
  <c r="AC20" i="40" s="1"/>
  <c r="S110" i="16" s="1"/>
  <c r="U21" i="30"/>
  <c r="U21" i="40" s="1"/>
  <c r="K117" i="16" s="1"/>
  <c r="AG21" i="30"/>
  <c r="AG21" i="40" s="1"/>
  <c r="W117" i="16" s="1"/>
  <c r="U22" i="30"/>
  <c r="Y22" i="30"/>
  <c r="Z22" i="30"/>
  <c r="AA22" i="30"/>
  <c r="AD23" i="30"/>
  <c r="W24" i="30"/>
  <c r="X24" i="30"/>
  <c r="Y24" i="30"/>
  <c r="P25" i="30"/>
  <c r="Q25" i="30"/>
  <c r="R25" i="30"/>
  <c r="S25" i="30"/>
  <c r="AB25" i="30"/>
  <c r="AC25" i="30"/>
  <c r="AD25" i="30"/>
  <c r="U26" i="30"/>
  <c r="V26" i="30"/>
  <c r="W26" i="30"/>
  <c r="AH26" i="30"/>
  <c r="Z27" i="30"/>
  <c r="AA27" i="30"/>
  <c r="AB27" i="30"/>
  <c r="AF28" i="30"/>
  <c r="X29" i="30"/>
  <c r="Y29" i="30"/>
  <c r="AE29" i="30"/>
  <c r="S30" i="30"/>
  <c r="U30" i="30"/>
  <c r="AB30" i="30"/>
  <c r="AD30" i="30"/>
  <c r="AE30" i="30"/>
  <c r="X31" i="30"/>
  <c r="AA31" i="30"/>
  <c r="AH31" i="30"/>
  <c r="P32" i="30"/>
  <c r="V32" i="30"/>
  <c r="AA32" i="30"/>
  <c r="AB32" i="30"/>
  <c r="AC32" i="30"/>
  <c r="T33" i="30"/>
  <c r="U33" i="30"/>
  <c r="AG33" i="30"/>
  <c r="AF34" i="30"/>
  <c r="Q35" i="30"/>
  <c r="R35" i="30"/>
  <c r="AD35" i="30"/>
  <c r="AE35" i="30"/>
  <c r="W36" i="30"/>
  <c r="X36" i="30"/>
  <c r="P37" i="30"/>
  <c r="Q37" i="30"/>
  <c r="AB37" i="30"/>
  <c r="AC37" i="30"/>
  <c r="AE37" i="30"/>
  <c r="V38" i="30"/>
  <c r="AG38" i="30"/>
  <c r="AH38" i="30"/>
  <c r="P39" i="30"/>
  <c r="Z39" i="30"/>
  <c r="AB39" i="30"/>
  <c r="S40" i="30"/>
  <c r="T40" i="30"/>
  <c r="AF40" i="30"/>
  <c r="X41" i="30"/>
  <c r="Y41" i="30"/>
  <c r="Z41" i="30"/>
  <c r="R42" i="30"/>
  <c r="AD42" i="30"/>
  <c r="AF42" i="30"/>
  <c r="AH43" i="30"/>
  <c r="P44" i="30"/>
  <c r="Q44" i="30"/>
  <c r="W44" i="30"/>
  <c r="AB44" i="30"/>
  <c r="T45" i="30"/>
  <c r="U45" i="30"/>
  <c r="V45" i="30"/>
  <c r="AF45" i="30"/>
  <c r="AG45" i="30"/>
  <c r="AA46" i="30"/>
  <c r="R47" i="30"/>
  <c r="T47" i="30"/>
  <c r="AD47" i="30"/>
  <c r="X48" i="30"/>
  <c r="P49" i="30"/>
  <c r="Q49" i="30"/>
  <c r="U50" i="30"/>
  <c r="V50" i="30"/>
  <c r="AA51" i="30"/>
  <c r="AB51" i="30"/>
  <c r="S52" i="30"/>
  <c r="T52" i="30"/>
  <c r="AG52" i="30"/>
  <c r="R54" i="30"/>
  <c r="S54" i="30"/>
  <c r="V55" i="30"/>
  <c r="X55" i="30"/>
  <c r="AD55" i="30"/>
  <c r="AX15" i="29" l="1"/>
  <c r="AB15" i="30"/>
  <c r="AB15" i="40" s="1"/>
  <c r="R75" i="16" s="1"/>
  <c r="X15" i="29"/>
  <c r="V37" i="29"/>
  <c r="V37" i="30" s="1"/>
  <c r="AF15" i="30"/>
  <c r="AF15" i="40" s="1"/>
  <c r="V75" i="16" s="1"/>
  <c r="W15" i="29"/>
  <c r="AE32" i="30"/>
  <c r="AD32" i="30"/>
  <c r="U37" i="29"/>
  <c r="U37" i="30" s="1"/>
  <c r="T15" i="29"/>
  <c r="R37" i="29"/>
  <c r="R37" i="30" s="1"/>
  <c r="S37" i="30"/>
  <c r="S37" i="29"/>
  <c r="Z32" i="30"/>
  <c r="BB15" i="29"/>
  <c r="AH32" i="30"/>
  <c r="BD15" i="29"/>
  <c r="AU15" i="29"/>
  <c r="R32" i="30"/>
  <c r="R15" i="29"/>
  <c r="Q32" i="30"/>
  <c r="S15" i="29"/>
  <c r="Q15" i="30"/>
  <c r="Q15" i="40" s="1"/>
  <c r="G75" i="16" s="1"/>
  <c r="Z15" i="30"/>
  <c r="Z15" i="40" s="1"/>
  <c r="P75" i="16" s="1"/>
  <c r="U32" i="30"/>
  <c r="U15" i="29"/>
  <c r="P15" i="30"/>
  <c r="P15" i="40" s="1"/>
  <c r="F75" i="16" s="1"/>
  <c r="X14" i="16"/>
  <c r="O35" i="16"/>
  <c r="M49" i="16"/>
  <c r="P70" i="16"/>
  <c r="N84" i="16"/>
  <c r="Q105" i="16"/>
  <c r="H8" i="16"/>
  <c r="W29" i="16"/>
  <c r="L64" i="16"/>
  <c r="X64" i="16"/>
  <c r="V78" i="16"/>
  <c r="M99" i="16"/>
  <c r="F106" i="16"/>
  <c r="R106" i="16"/>
  <c r="K113" i="16"/>
  <c r="W113" i="16"/>
  <c r="P120" i="16"/>
  <c r="T7" i="16"/>
  <c r="R21" i="16"/>
  <c r="U42" i="16"/>
  <c r="S56" i="16"/>
  <c r="V77" i="16"/>
  <c r="T91" i="16"/>
  <c r="W112" i="16"/>
  <c r="N15" i="16"/>
  <c r="X29" i="16"/>
  <c r="O50" i="16"/>
  <c r="R71" i="16"/>
  <c r="W78" i="16"/>
  <c r="I92" i="16"/>
  <c r="G106" i="16"/>
  <c r="S106" i="16"/>
  <c r="L113" i="16"/>
  <c r="X113" i="16"/>
  <c r="Q120" i="16"/>
  <c r="I7" i="16"/>
  <c r="S21" i="16"/>
  <c r="J42" i="16"/>
  <c r="T56" i="16"/>
  <c r="K77" i="16"/>
  <c r="U91" i="16"/>
  <c r="L112" i="16"/>
  <c r="H22" i="16"/>
  <c r="M29" i="16"/>
  <c r="W43" i="16"/>
  <c r="G71" i="16"/>
  <c r="X78" i="16"/>
  <c r="J92" i="16"/>
  <c r="H106" i="16"/>
  <c r="T106" i="16"/>
  <c r="M113" i="16"/>
  <c r="F120" i="16"/>
  <c r="R120" i="16"/>
  <c r="V7" i="16"/>
  <c r="T21" i="16"/>
  <c r="W42" i="16"/>
  <c r="U56" i="16"/>
  <c r="X77" i="16"/>
  <c r="V91" i="16"/>
  <c r="F119" i="16"/>
  <c r="U22" i="16"/>
  <c r="X43" i="16"/>
  <c r="V57" i="16"/>
  <c r="T71" i="16"/>
  <c r="W92" i="16"/>
  <c r="P99" i="16"/>
  <c r="I106" i="16"/>
  <c r="U106" i="16"/>
  <c r="N113" i="16"/>
  <c r="G120" i="16"/>
  <c r="S120" i="16"/>
  <c r="P14" i="16"/>
  <c r="S35" i="16"/>
  <c r="J56" i="16"/>
  <c r="M77" i="16"/>
  <c r="K91" i="16"/>
  <c r="U105" i="16"/>
  <c r="S119" i="16"/>
  <c r="M43" i="16"/>
  <c r="I71" i="16"/>
  <c r="X92" i="16"/>
  <c r="H120" i="16"/>
  <c r="L7" i="16"/>
  <c r="X7" i="16"/>
  <c r="Q14" i="16"/>
  <c r="J21" i="16"/>
  <c r="V21" i="16"/>
  <c r="O28" i="16"/>
  <c r="H35" i="16"/>
  <c r="T35" i="16"/>
  <c r="M42" i="16"/>
  <c r="F49" i="16"/>
  <c r="R49" i="16"/>
  <c r="K56" i="16"/>
  <c r="W56" i="16"/>
  <c r="P63" i="16"/>
  <c r="I70" i="16"/>
  <c r="U70" i="16"/>
  <c r="N77" i="16"/>
  <c r="G84" i="16"/>
  <c r="S84" i="16"/>
  <c r="L91" i="16"/>
  <c r="X91" i="16"/>
  <c r="Q98" i="16"/>
  <c r="J105" i="16"/>
  <c r="V105" i="16"/>
  <c r="O112" i="16"/>
  <c r="H119" i="16"/>
  <c r="T119" i="16"/>
  <c r="M8" i="16"/>
  <c r="F15" i="16"/>
  <c r="R15" i="16"/>
  <c r="K22" i="16"/>
  <c r="W22" i="16"/>
  <c r="P29" i="16"/>
  <c r="I36" i="16"/>
  <c r="U36" i="16"/>
  <c r="N43" i="16"/>
  <c r="G50" i="16"/>
  <c r="S50" i="16"/>
  <c r="L57" i="16"/>
  <c r="X57" i="16"/>
  <c r="Q64" i="16"/>
  <c r="J71" i="16"/>
  <c r="V71" i="16"/>
  <c r="O78" i="16"/>
  <c r="H85" i="16"/>
  <c r="T85" i="16"/>
  <c r="M92" i="16"/>
  <c r="F99" i="16"/>
  <c r="R99" i="16"/>
  <c r="K106" i="16"/>
  <c r="W106" i="16"/>
  <c r="P113" i="16"/>
  <c r="I120" i="16"/>
  <c r="U120" i="16"/>
  <c r="M7" i="16"/>
  <c r="F14" i="16"/>
  <c r="R14" i="16"/>
  <c r="K21" i="16"/>
  <c r="W21" i="16"/>
  <c r="P28" i="16"/>
  <c r="I35" i="16"/>
  <c r="U35" i="16"/>
  <c r="N42" i="16"/>
  <c r="G49" i="16"/>
  <c r="S49" i="16"/>
  <c r="L56" i="16"/>
  <c r="X56" i="16"/>
  <c r="Q63" i="16"/>
  <c r="J70" i="16"/>
  <c r="V70" i="16"/>
  <c r="O77" i="16"/>
  <c r="H84" i="16"/>
  <c r="T84" i="16"/>
  <c r="M91" i="16"/>
  <c r="F98" i="16"/>
  <c r="R98" i="16"/>
  <c r="K105" i="16"/>
  <c r="W105" i="16"/>
  <c r="P112" i="16"/>
  <c r="I119" i="16"/>
  <c r="U119" i="16"/>
  <c r="N8" i="16"/>
  <c r="G15" i="16"/>
  <c r="S15" i="16"/>
  <c r="L22" i="16"/>
  <c r="X22" i="16"/>
  <c r="Q29" i="16"/>
  <c r="J36" i="16"/>
  <c r="V36" i="16"/>
  <c r="O43" i="16"/>
  <c r="H50" i="16"/>
  <c r="T50" i="16"/>
  <c r="M57" i="16"/>
  <c r="F64" i="16"/>
  <c r="R64" i="16"/>
  <c r="K71" i="16"/>
  <c r="W71" i="16"/>
  <c r="P78" i="16"/>
  <c r="I85" i="16"/>
  <c r="U85" i="16"/>
  <c r="N92" i="16"/>
  <c r="G99" i="16"/>
  <c r="S99" i="16"/>
  <c r="L106" i="16"/>
  <c r="X106" i="16"/>
  <c r="Q113" i="16"/>
  <c r="J120" i="16"/>
  <c r="V120" i="16"/>
  <c r="G7" i="16"/>
  <c r="H42" i="16"/>
  <c r="I77" i="16"/>
  <c r="J112" i="16"/>
  <c r="F22" i="16"/>
  <c r="S57" i="16"/>
  <c r="T92" i="16"/>
  <c r="P35" i="16"/>
  <c r="L63" i="16"/>
  <c r="M98" i="16"/>
  <c r="I8" i="16"/>
  <c r="M64" i="16"/>
  <c r="N14" i="16"/>
  <c r="O49" i="16"/>
  <c r="P84" i="16"/>
  <c r="Q119" i="16"/>
  <c r="P50" i="16"/>
  <c r="V92" i="16"/>
  <c r="M28" i="16"/>
  <c r="N63" i="16"/>
  <c r="O98" i="16"/>
  <c r="K8" i="16"/>
  <c r="L43" i="16"/>
  <c r="H71" i="16"/>
  <c r="W7" i="16"/>
  <c r="X42" i="16"/>
  <c r="F84" i="16"/>
  <c r="N112" i="16"/>
  <c r="Q15" i="16"/>
  <c r="F50" i="16"/>
  <c r="G85" i="16"/>
  <c r="Q99" i="16"/>
  <c r="N7" i="16"/>
  <c r="G14" i="16"/>
  <c r="S14" i="16"/>
  <c r="L21" i="16"/>
  <c r="X21" i="16"/>
  <c r="Q28" i="16"/>
  <c r="J35" i="16"/>
  <c r="V35" i="16"/>
  <c r="O42" i="16"/>
  <c r="H49" i="16"/>
  <c r="T49" i="16"/>
  <c r="M56" i="16"/>
  <c r="F63" i="16"/>
  <c r="R63" i="16"/>
  <c r="K70" i="16"/>
  <c r="W70" i="16"/>
  <c r="P77" i="16"/>
  <c r="I84" i="16"/>
  <c r="U84" i="16"/>
  <c r="N91" i="16"/>
  <c r="G98" i="16"/>
  <c r="S98" i="16"/>
  <c r="L105" i="16"/>
  <c r="X105" i="16"/>
  <c r="Q112" i="16"/>
  <c r="J119" i="16"/>
  <c r="V119" i="16"/>
  <c r="O8" i="16"/>
  <c r="H15" i="16"/>
  <c r="T15" i="16"/>
  <c r="M22" i="16"/>
  <c r="F29" i="16"/>
  <c r="R29" i="16"/>
  <c r="K36" i="16"/>
  <c r="W36" i="16"/>
  <c r="P43" i="16"/>
  <c r="I50" i="16"/>
  <c r="U50" i="16"/>
  <c r="N57" i="16"/>
  <c r="G64" i="16"/>
  <c r="S64" i="16"/>
  <c r="L71" i="16"/>
  <c r="X71" i="16"/>
  <c r="Q78" i="16"/>
  <c r="J85" i="16"/>
  <c r="V85" i="16"/>
  <c r="O92" i="16"/>
  <c r="H99" i="16"/>
  <c r="T99" i="16"/>
  <c r="M106" i="16"/>
  <c r="F113" i="16"/>
  <c r="R113" i="16"/>
  <c r="K120" i="16"/>
  <c r="W120" i="16"/>
  <c r="J28" i="16"/>
  <c r="K63" i="16"/>
  <c r="L98" i="16"/>
  <c r="P36" i="16"/>
  <c r="Q71" i="16"/>
  <c r="M14" i="16"/>
  <c r="N49" i="16"/>
  <c r="O84" i="16"/>
  <c r="P119" i="16"/>
  <c r="S22" i="16"/>
  <c r="F71" i="16"/>
  <c r="U7" i="16"/>
  <c r="V42" i="16"/>
  <c r="W77" i="16"/>
  <c r="X112" i="16"/>
  <c r="R36" i="16"/>
  <c r="L78" i="16"/>
  <c r="O14" i="16"/>
  <c r="P49" i="16"/>
  <c r="Q84" i="16"/>
  <c r="R119" i="16"/>
  <c r="N29" i="16"/>
  <c r="J57" i="16"/>
  <c r="K92" i="16"/>
  <c r="G35" i="16"/>
  <c r="H70" i="16"/>
  <c r="I105" i="16"/>
  <c r="O29" i="16"/>
  <c r="W57" i="16"/>
  <c r="S85" i="16"/>
  <c r="J106" i="16"/>
  <c r="H14" i="16"/>
  <c r="T14" i="16"/>
  <c r="K35" i="16"/>
  <c r="W35" i="16"/>
  <c r="P42" i="16"/>
  <c r="I49" i="16"/>
  <c r="U49" i="16"/>
  <c r="N56" i="16"/>
  <c r="G63" i="16"/>
  <c r="S63" i="16"/>
  <c r="L70" i="16"/>
  <c r="X70" i="16"/>
  <c r="Q77" i="16"/>
  <c r="J84" i="16"/>
  <c r="V84" i="16"/>
  <c r="O91" i="16"/>
  <c r="H98" i="16"/>
  <c r="T98" i="16"/>
  <c r="M105" i="16"/>
  <c r="F112" i="16"/>
  <c r="R112" i="16"/>
  <c r="K119" i="16"/>
  <c r="W119" i="16"/>
  <c r="P8" i="16"/>
  <c r="I15" i="16"/>
  <c r="U15" i="16"/>
  <c r="N22" i="16"/>
  <c r="G29" i="16"/>
  <c r="S29" i="16"/>
  <c r="L36" i="16"/>
  <c r="X36" i="16"/>
  <c r="Q43" i="16"/>
  <c r="J50" i="16"/>
  <c r="V50" i="16"/>
  <c r="O57" i="16"/>
  <c r="H64" i="16"/>
  <c r="T64" i="16"/>
  <c r="M71" i="16"/>
  <c r="F78" i="16"/>
  <c r="R78" i="16"/>
  <c r="K85" i="16"/>
  <c r="W85" i="16"/>
  <c r="P92" i="16"/>
  <c r="I99" i="16"/>
  <c r="U99" i="16"/>
  <c r="N106" i="16"/>
  <c r="G113" i="16"/>
  <c r="S113" i="16"/>
  <c r="L120" i="16"/>
  <c r="X120" i="16"/>
  <c r="L14" i="16"/>
  <c r="F56" i="16"/>
  <c r="G91" i="16"/>
  <c r="O119" i="16"/>
  <c r="K29" i="16"/>
  <c r="G57" i="16"/>
  <c r="H92" i="16"/>
  <c r="W28" i="16"/>
  <c r="Q70" i="16"/>
  <c r="R105" i="16"/>
  <c r="Q36" i="16"/>
  <c r="T57" i="16"/>
  <c r="U92" i="16"/>
  <c r="X28" i="16"/>
  <c r="F70" i="16"/>
  <c r="G105" i="16"/>
  <c r="O15" i="16"/>
  <c r="I57" i="16"/>
  <c r="Q85" i="16"/>
  <c r="F35" i="16"/>
  <c r="G70" i="16"/>
  <c r="H105" i="16"/>
  <c r="P15" i="16"/>
  <c r="Q50" i="16"/>
  <c r="F85" i="16"/>
  <c r="N28" i="16"/>
  <c r="O63" i="16"/>
  <c r="W91" i="16"/>
  <c r="L8" i="16"/>
  <c r="T36" i="16"/>
  <c r="U71" i="16"/>
  <c r="V106" i="16"/>
  <c r="M21" i="16"/>
  <c r="I14" i="16"/>
  <c r="N21" i="16"/>
  <c r="L35" i="16"/>
  <c r="X35" i="16"/>
  <c r="Q42" i="16"/>
  <c r="J49" i="16"/>
  <c r="V49" i="16"/>
  <c r="O56" i="16"/>
  <c r="H63" i="16"/>
  <c r="T63" i="16"/>
  <c r="M70" i="16"/>
  <c r="F77" i="16"/>
  <c r="R77" i="16"/>
  <c r="K84" i="16"/>
  <c r="W84" i="16"/>
  <c r="P91" i="16"/>
  <c r="I98" i="16"/>
  <c r="U98" i="16"/>
  <c r="N105" i="16"/>
  <c r="G112" i="16"/>
  <c r="S112" i="16"/>
  <c r="L119" i="16"/>
  <c r="X119" i="16"/>
  <c r="Q8" i="16"/>
  <c r="J15" i="16"/>
  <c r="V15" i="16"/>
  <c r="O22" i="16"/>
  <c r="H29" i="16"/>
  <c r="T29" i="16"/>
  <c r="M36" i="16"/>
  <c r="F43" i="16"/>
  <c r="R43" i="16"/>
  <c r="K50" i="16"/>
  <c r="W50" i="16"/>
  <c r="P57" i="16"/>
  <c r="I64" i="16"/>
  <c r="U64" i="16"/>
  <c r="N71" i="16"/>
  <c r="G78" i="16"/>
  <c r="S78" i="16"/>
  <c r="L85" i="16"/>
  <c r="X85" i="16"/>
  <c r="Q92" i="16"/>
  <c r="J99" i="16"/>
  <c r="V99" i="16"/>
  <c r="O106" i="16"/>
  <c r="H113" i="16"/>
  <c r="T113" i="16"/>
  <c r="M120" i="16"/>
  <c r="V28" i="16"/>
  <c r="W63" i="16"/>
  <c r="X98" i="16"/>
  <c r="M15" i="16"/>
  <c r="U43" i="16"/>
  <c r="O85" i="16"/>
  <c r="K28" i="16"/>
  <c r="X63" i="16"/>
  <c r="F105" i="16"/>
  <c r="G22" i="16"/>
  <c r="V43" i="16"/>
  <c r="P85" i="16"/>
  <c r="L28" i="16"/>
  <c r="M63" i="16"/>
  <c r="N98" i="16"/>
  <c r="V8" i="16"/>
  <c r="N64" i="16"/>
  <c r="J7" i="16"/>
  <c r="K42" i="16"/>
  <c r="S70" i="16"/>
  <c r="T105" i="16"/>
  <c r="G36" i="16"/>
  <c r="R85" i="16"/>
  <c r="U21" i="16"/>
  <c r="V56" i="16"/>
  <c r="P98" i="16"/>
  <c r="J22" i="16"/>
  <c r="K57" i="16"/>
  <c r="N78" i="16"/>
  <c r="T120" i="16"/>
  <c r="F28" i="16"/>
  <c r="G28" i="16"/>
  <c r="O21" i="16"/>
  <c r="M35" i="16"/>
  <c r="K49" i="16"/>
  <c r="I63" i="16"/>
  <c r="G77" i="16"/>
  <c r="L84" i="16"/>
  <c r="X84" i="16"/>
  <c r="J98" i="16"/>
  <c r="V98" i="16"/>
  <c r="O105" i="16"/>
  <c r="H112" i="16"/>
  <c r="T112" i="16"/>
  <c r="M119" i="16"/>
  <c r="F8" i="16"/>
  <c r="R8" i="16"/>
  <c r="K15" i="16"/>
  <c r="W15" i="16"/>
  <c r="P22" i="16"/>
  <c r="I29" i="16"/>
  <c r="U29" i="16"/>
  <c r="N36" i="16"/>
  <c r="G43" i="16"/>
  <c r="S43" i="16"/>
  <c r="L50" i="16"/>
  <c r="X50" i="16"/>
  <c r="Q57" i="16"/>
  <c r="J64" i="16"/>
  <c r="V64" i="16"/>
  <c r="O71" i="16"/>
  <c r="H78" i="16"/>
  <c r="T78" i="16"/>
  <c r="M85" i="16"/>
  <c r="F92" i="16"/>
  <c r="R92" i="16"/>
  <c r="K99" i="16"/>
  <c r="W99" i="16"/>
  <c r="P106" i="16"/>
  <c r="I113" i="16"/>
  <c r="U113" i="16"/>
  <c r="N120" i="16"/>
  <c r="S7" i="16"/>
  <c r="Q21" i="16"/>
  <c r="T42" i="16"/>
  <c r="R56" i="16"/>
  <c r="U77" i="16"/>
  <c r="S91" i="16"/>
  <c r="V112" i="16"/>
  <c r="T8" i="16"/>
  <c r="R22" i="16"/>
  <c r="I43" i="16"/>
  <c r="N50" i="16"/>
  <c r="J78" i="16"/>
  <c r="H7" i="16"/>
  <c r="F21" i="16"/>
  <c r="I42" i="16"/>
  <c r="G56" i="16"/>
  <c r="J77" i="16"/>
  <c r="H91" i="16"/>
  <c r="K112" i="16"/>
  <c r="U8" i="16"/>
  <c r="L29" i="16"/>
  <c r="J43" i="16"/>
  <c r="H57" i="16"/>
  <c r="K78" i="16"/>
  <c r="N99" i="16"/>
  <c r="G21" i="16"/>
  <c r="Q35" i="16"/>
  <c r="H56" i="16"/>
  <c r="R70" i="16"/>
  <c r="I91" i="16"/>
  <c r="S105" i="16"/>
  <c r="J8" i="16"/>
  <c r="T22" i="16"/>
  <c r="F36" i="16"/>
  <c r="K43" i="16"/>
  <c r="U57" i="16"/>
  <c r="S71" i="16"/>
  <c r="O99" i="16"/>
  <c r="H21" i="16"/>
  <c r="R35" i="16"/>
  <c r="I56" i="16"/>
  <c r="L77" i="16"/>
  <c r="J91" i="16"/>
  <c r="M112" i="16"/>
  <c r="W8" i="16"/>
  <c r="I22" i="16"/>
  <c r="S36" i="16"/>
  <c r="O64" i="16"/>
  <c r="M78" i="16"/>
  <c r="K7" i="16"/>
  <c r="I21" i="16"/>
  <c r="L42" i="16"/>
  <c r="Q49" i="16"/>
  <c r="T70" i="16"/>
  <c r="R84" i="16"/>
  <c r="G119" i="16"/>
  <c r="X8" i="16"/>
  <c r="V22" i="16"/>
  <c r="H36" i="16"/>
  <c r="R50" i="16"/>
  <c r="P64" i="16"/>
  <c r="L92" i="16"/>
  <c r="O113" i="16"/>
  <c r="O7" i="16"/>
  <c r="R28" i="16"/>
  <c r="P7" i="16"/>
  <c r="U14" i="16"/>
  <c r="S28" i="16"/>
  <c r="Q7" i="16"/>
  <c r="J14" i="16"/>
  <c r="V14" i="16"/>
  <c r="H28" i="16"/>
  <c r="T28" i="16"/>
  <c r="F42" i="16"/>
  <c r="R42" i="16"/>
  <c r="W49" i="16"/>
  <c r="P56" i="16"/>
  <c r="U63" i="16"/>
  <c r="N70" i="16"/>
  <c r="S77" i="16"/>
  <c r="Q91" i="16"/>
  <c r="F7" i="16"/>
  <c r="R7" i="16"/>
  <c r="K14" i="16"/>
  <c r="W14" i="16"/>
  <c r="P21" i="16"/>
  <c r="I28" i="16"/>
  <c r="U28" i="16"/>
  <c r="N35" i="16"/>
  <c r="G42" i="16"/>
  <c r="S42" i="16"/>
  <c r="L49" i="16"/>
  <c r="X49" i="16"/>
  <c r="Q56" i="16"/>
  <c r="J63" i="16"/>
  <c r="V63" i="16"/>
  <c r="O70" i="16"/>
  <c r="H77" i="16"/>
  <c r="T77" i="16"/>
  <c r="M84" i="16"/>
  <c r="F91" i="16"/>
  <c r="R91" i="16"/>
  <c r="K98" i="16"/>
  <c r="W98" i="16"/>
  <c r="P105" i="16"/>
  <c r="I112" i="16"/>
  <c r="U112" i="16"/>
  <c r="N119" i="16"/>
  <c r="G8" i="16"/>
  <c r="S8" i="16"/>
  <c r="L15" i="16"/>
  <c r="X15" i="16"/>
  <c r="Q22" i="16"/>
  <c r="J29" i="16"/>
  <c r="V29" i="16"/>
  <c r="O36" i="16"/>
  <c r="H43" i="16"/>
  <c r="T43" i="16"/>
  <c r="M50" i="16"/>
  <c r="F57" i="16"/>
  <c r="R57" i="16"/>
  <c r="K64" i="16"/>
  <c r="W64" i="16"/>
  <c r="P71" i="16"/>
  <c r="I78" i="16"/>
  <c r="U78" i="16"/>
  <c r="N85" i="16"/>
  <c r="G92" i="16"/>
  <c r="S92" i="16"/>
  <c r="L99" i="16"/>
  <c r="X99" i="16"/>
  <c r="Q106" i="16"/>
  <c r="J113" i="16"/>
  <c r="V113" i="16"/>
  <c r="O120" i="16"/>
  <c r="V37" i="40"/>
  <c r="L109" i="16" s="1"/>
  <c r="T37" i="40"/>
  <c r="J109" i="16" s="1"/>
  <c r="R27" i="40"/>
  <c r="H39" i="16" s="1"/>
  <c r="W34" i="40"/>
  <c r="M88" i="16" s="1"/>
  <c r="AE27" i="40"/>
  <c r="U39" i="16" s="1"/>
  <c r="S38" i="40"/>
  <c r="I116" i="16" s="1"/>
  <c r="Z26" i="40"/>
  <c r="P32" i="16" s="1"/>
  <c r="Y38" i="40"/>
  <c r="O116" i="16" s="1"/>
  <c r="Y28" i="40"/>
  <c r="O46" i="16" s="1"/>
  <c r="AD29" i="40"/>
  <c r="T53" i="16" s="1"/>
  <c r="AH29" i="40"/>
  <c r="X53" i="16" s="1"/>
  <c r="Z33" i="40"/>
  <c r="P81" i="16" s="1"/>
  <c r="Y33" i="40"/>
  <c r="O81" i="16" s="1"/>
  <c r="AD33" i="40"/>
  <c r="T81" i="16" s="1"/>
  <c r="AE26" i="40"/>
  <c r="U32" i="16" s="1"/>
  <c r="AA26" i="40"/>
  <c r="Q32" i="16" s="1"/>
  <c r="AF25" i="40"/>
  <c r="V25" i="16" s="1"/>
  <c r="AE38" i="40"/>
  <c r="U116" i="16" s="1"/>
  <c r="S26" i="40"/>
  <c r="I32" i="16" s="1"/>
  <c r="AH25" i="40"/>
  <c r="X25" i="16" s="1"/>
  <c r="AF27" i="40"/>
  <c r="V39" i="16" s="1"/>
  <c r="Y26" i="40"/>
  <c r="O32" i="16" s="1"/>
  <c r="Z38" i="40"/>
  <c r="P116" i="16" s="1"/>
  <c r="Z37" i="40"/>
  <c r="P109" i="16" s="1"/>
  <c r="V30" i="40"/>
  <c r="L60" i="16" s="1"/>
  <c r="P29" i="40"/>
  <c r="F53" i="16" s="1"/>
  <c r="W28" i="40"/>
  <c r="M46" i="16" s="1"/>
  <c r="V25" i="40"/>
  <c r="L25" i="16" s="1"/>
  <c r="AF37" i="40"/>
  <c r="V109" i="16" s="1"/>
  <c r="V23" i="40"/>
  <c r="L11" i="16" s="1"/>
  <c r="AB35" i="40"/>
  <c r="R95" i="16" s="1"/>
  <c r="AH37" i="40"/>
  <c r="X109" i="16" s="1"/>
  <c r="AD27" i="40"/>
  <c r="T39" i="16" s="1"/>
  <c r="U22" i="40"/>
  <c r="K4" i="16" s="1"/>
  <c r="AC34" i="40"/>
  <c r="S88" i="16" s="1"/>
  <c r="AG37" i="40"/>
  <c r="W109" i="16" s="1"/>
  <c r="X33" i="40"/>
  <c r="N81" i="16" s="1"/>
  <c r="U37" i="40"/>
  <c r="K109" i="16" s="1"/>
  <c r="AC28" i="40"/>
  <c r="S46" i="16" s="1"/>
  <c r="AG25" i="40"/>
  <c r="W25" i="16" s="1"/>
  <c r="Y22" i="40"/>
  <c r="O4" i="16" s="1"/>
  <c r="Q28" i="40"/>
  <c r="G46" i="16" s="1"/>
  <c r="T25" i="40"/>
  <c r="J25" i="16" s="1"/>
  <c r="V24" i="40"/>
  <c r="L18" i="16" s="1"/>
  <c r="AH24" i="40"/>
  <c r="X18" i="16" s="1"/>
  <c r="W24" i="40"/>
  <c r="M18" i="16" s="1"/>
  <c r="X24" i="40"/>
  <c r="N18" i="16" s="1"/>
  <c r="Y24" i="40"/>
  <c r="O18" i="16" s="1"/>
  <c r="Z24" i="40"/>
  <c r="P18" i="16" s="1"/>
  <c r="R24" i="40"/>
  <c r="H18" i="16" s="1"/>
  <c r="AD24" i="40"/>
  <c r="T18" i="16" s="1"/>
  <c r="T24" i="40"/>
  <c r="J18" i="16" s="1"/>
  <c r="S24" i="40"/>
  <c r="I18" i="16" s="1"/>
  <c r="AE24" i="40"/>
  <c r="U18" i="16" s="1"/>
  <c r="AF24" i="40"/>
  <c r="V18" i="16" s="1"/>
  <c r="P24" i="40"/>
  <c r="F18" i="16" s="1"/>
  <c r="Q24" i="40"/>
  <c r="G18" i="16" s="1"/>
  <c r="U24" i="40"/>
  <c r="K18" i="16" s="1"/>
  <c r="AA24" i="40"/>
  <c r="Q18" i="16" s="1"/>
  <c r="AG24" i="40"/>
  <c r="W18" i="16" s="1"/>
  <c r="AB24" i="40"/>
  <c r="R18" i="16" s="1"/>
  <c r="AC24" i="40"/>
  <c r="S18" i="16" s="1"/>
  <c r="V36" i="40"/>
  <c r="L102" i="16" s="1"/>
  <c r="AH36" i="40"/>
  <c r="X102" i="16" s="1"/>
  <c r="W36" i="40"/>
  <c r="M102" i="16" s="1"/>
  <c r="X36" i="40"/>
  <c r="N102" i="16" s="1"/>
  <c r="Y36" i="40"/>
  <c r="O102" i="16" s="1"/>
  <c r="Z36" i="40"/>
  <c r="P102" i="16" s="1"/>
  <c r="R36" i="40"/>
  <c r="H102" i="16" s="1"/>
  <c r="AD36" i="40"/>
  <c r="T102" i="16" s="1"/>
  <c r="T36" i="40"/>
  <c r="J102" i="16" s="1"/>
  <c r="S36" i="40"/>
  <c r="I102" i="16" s="1"/>
  <c r="AE36" i="40"/>
  <c r="U102" i="16" s="1"/>
  <c r="AF36" i="40"/>
  <c r="V102" i="16" s="1"/>
  <c r="AB36" i="40"/>
  <c r="R102" i="16" s="1"/>
  <c r="AC36" i="40"/>
  <c r="S102" i="16" s="1"/>
  <c r="AG36" i="40"/>
  <c r="W102" i="16" s="1"/>
  <c r="P36" i="40"/>
  <c r="F102" i="16" s="1"/>
  <c r="U36" i="40"/>
  <c r="K102" i="16" s="1"/>
  <c r="AA36" i="40"/>
  <c r="Q102" i="16" s="1"/>
  <c r="Q36" i="40"/>
  <c r="G102" i="16" s="1"/>
  <c r="Z32" i="40"/>
  <c r="P74" i="16" s="1"/>
  <c r="AA32" i="40"/>
  <c r="Q74" i="16" s="1"/>
  <c r="P32" i="40"/>
  <c r="F74" i="16" s="1"/>
  <c r="AB32" i="40"/>
  <c r="R74" i="16" s="1"/>
  <c r="Q32" i="40"/>
  <c r="G74" i="16" s="1"/>
  <c r="AC32" i="40"/>
  <c r="S74" i="16" s="1"/>
  <c r="R32" i="40"/>
  <c r="H74" i="16" s="1"/>
  <c r="AD32" i="40"/>
  <c r="T74" i="16" s="1"/>
  <c r="V32" i="40"/>
  <c r="L74" i="16" s="1"/>
  <c r="AH32" i="40"/>
  <c r="X74" i="16" s="1"/>
  <c r="X32" i="40"/>
  <c r="N74" i="16" s="1"/>
  <c r="W32" i="40"/>
  <c r="M74" i="16" s="1"/>
  <c r="AF32" i="40"/>
  <c r="V74" i="16" s="1"/>
  <c r="AG32" i="40"/>
  <c r="W74" i="16" s="1"/>
  <c r="S32" i="40"/>
  <c r="I74" i="16" s="1"/>
  <c r="T32" i="40"/>
  <c r="J74" i="16" s="1"/>
  <c r="U32" i="40"/>
  <c r="K74" i="16" s="1"/>
  <c r="Y32" i="40"/>
  <c r="O74" i="16" s="1"/>
  <c r="AE32" i="40"/>
  <c r="U74" i="16" s="1"/>
  <c r="U31" i="40"/>
  <c r="K67" i="16" s="1"/>
  <c r="AG31" i="40"/>
  <c r="W67" i="16" s="1"/>
  <c r="V31" i="40"/>
  <c r="L67" i="16" s="1"/>
  <c r="AH31" i="40"/>
  <c r="X67" i="16" s="1"/>
  <c r="W31" i="40"/>
  <c r="M67" i="16" s="1"/>
  <c r="X31" i="40"/>
  <c r="N67" i="16" s="1"/>
  <c r="Y31" i="40"/>
  <c r="O67" i="16" s="1"/>
  <c r="Q31" i="40"/>
  <c r="G67" i="16" s="1"/>
  <c r="AC31" i="40"/>
  <c r="S67" i="16" s="1"/>
  <c r="S31" i="40"/>
  <c r="I67" i="16" s="1"/>
  <c r="R31" i="40"/>
  <c r="H67" i="16" s="1"/>
  <c r="AD31" i="40"/>
  <c r="T67" i="16" s="1"/>
  <c r="AE31" i="40"/>
  <c r="U67" i="16" s="1"/>
  <c r="P31" i="40"/>
  <c r="F67" i="16" s="1"/>
  <c r="T31" i="40"/>
  <c r="J67" i="16" s="1"/>
  <c r="Z31" i="40"/>
  <c r="P67" i="16" s="1"/>
  <c r="AA31" i="40"/>
  <c r="Q67" i="16" s="1"/>
  <c r="AB31" i="40"/>
  <c r="R67" i="16" s="1"/>
  <c r="AF31" i="40"/>
  <c r="V67" i="16" s="1"/>
  <c r="AG30" i="40"/>
  <c r="W60" i="16" s="1"/>
  <c r="Q23" i="40"/>
  <c r="G11" i="16" s="1"/>
  <c r="AC23" i="40"/>
  <c r="S11" i="16" s="1"/>
  <c r="R23" i="40"/>
  <c r="H11" i="16" s="1"/>
  <c r="AD23" i="40"/>
  <c r="T11" i="16" s="1"/>
  <c r="S23" i="40"/>
  <c r="I11" i="16" s="1"/>
  <c r="AE23" i="40"/>
  <c r="U11" i="16" s="1"/>
  <c r="T23" i="40"/>
  <c r="J11" i="16" s="1"/>
  <c r="AF23" i="40"/>
  <c r="V11" i="16" s="1"/>
  <c r="U23" i="40"/>
  <c r="K11" i="16" s="1"/>
  <c r="AG23" i="40"/>
  <c r="W11" i="16" s="1"/>
  <c r="Y23" i="40"/>
  <c r="O11" i="16" s="1"/>
  <c r="Z23" i="40"/>
  <c r="P11" i="16" s="1"/>
  <c r="AA23" i="40"/>
  <c r="Q11" i="16" s="1"/>
  <c r="Q35" i="40"/>
  <c r="G95" i="16" s="1"/>
  <c r="AC35" i="40"/>
  <c r="S95" i="16" s="1"/>
  <c r="R35" i="40"/>
  <c r="H95" i="16" s="1"/>
  <c r="AD35" i="40"/>
  <c r="T95" i="16" s="1"/>
  <c r="S35" i="40"/>
  <c r="I95" i="16" s="1"/>
  <c r="AE35" i="40"/>
  <c r="U95" i="16" s="1"/>
  <c r="T35" i="40"/>
  <c r="J95" i="16" s="1"/>
  <c r="AF35" i="40"/>
  <c r="V95" i="16" s="1"/>
  <c r="U35" i="40"/>
  <c r="K95" i="16" s="1"/>
  <c r="AG35" i="40"/>
  <c r="W95" i="16" s="1"/>
  <c r="Y35" i="40"/>
  <c r="O95" i="16" s="1"/>
  <c r="Z35" i="40"/>
  <c r="P95" i="16" s="1"/>
  <c r="AA35" i="40"/>
  <c r="Q95" i="16" s="1"/>
  <c r="AA30" i="40"/>
  <c r="Q60" i="16" s="1"/>
  <c r="P23" i="40"/>
  <c r="F11" i="16" s="1"/>
  <c r="Z22" i="40"/>
  <c r="P4" i="16" s="1"/>
  <c r="AA22" i="40"/>
  <c r="Q4" i="16" s="1"/>
  <c r="AB22" i="40"/>
  <c r="R4" i="16" s="1"/>
  <c r="Q22" i="40"/>
  <c r="G4" i="16" s="1"/>
  <c r="AC22" i="40"/>
  <c r="S4" i="16" s="1"/>
  <c r="R22" i="40"/>
  <c r="H4" i="16" s="1"/>
  <c r="AD22" i="40"/>
  <c r="T4" i="16" s="1"/>
  <c r="V22" i="40"/>
  <c r="L4" i="16" s="1"/>
  <c r="AH22" i="40"/>
  <c r="X4" i="16" s="1"/>
  <c r="W22" i="40"/>
  <c r="M4" i="16" s="1"/>
  <c r="P22" i="40"/>
  <c r="F4" i="16" s="1"/>
  <c r="X22" i="40"/>
  <c r="N4" i="16" s="1"/>
  <c r="X34" i="40"/>
  <c r="N88" i="16" s="1"/>
  <c r="Y34" i="40"/>
  <c r="O88" i="16" s="1"/>
  <c r="Z34" i="40"/>
  <c r="P88" i="16" s="1"/>
  <c r="AA34" i="40"/>
  <c r="Q88" i="16" s="1"/>
  <c r="P34" i="40"/>
  <c r="F88" i="16" s="1"/>
  <c r="AB34" i="40"/>
  <c r="R88" i="16" s="1"/>
  <c r="T34" i="40"/>
  <c r="J88" i="16" s="1"/>
  <c r="AF34" i="40"/>
  <c r="V88" i="16" s="1"/>
  <c r="AH34" i="40"/>
  <c r="X88" i="16" s="1"/>
  <c r="U34" i="40"/>
  <c r="K88" i="16" s="1"/>
  <c r="AG34" i="40"/>
  <c r="W88" i="16" s="1"/>
  <c r="V34" i="40"/>
  <c r="L88" i="16" s="1"/>
  <c r="AG22" i="40"/>
  <c r="W4" i="16" s="1"/>
  <c r="S34" i="40"/>
  <c r="I88" i="16" s="1"/>
  <c r="W30" i="40"/>
  <c r="M60" i="16" s="1"/>
  <c r="S33" i="40"/>
  <c r="I81" i="16" s="1"/>
  <c r="AE33" i="40"/>
  <c r="U81" i="16" s="1"/>
  <c r="T33" i="40"/>
  <c r="J81" i="16" s="1"/>
  <c r="AF33" i="40"/>
  <c r="V81" i="16" s="1"/>
  <c r="U33" i="40"/>
  <c r="K81" i="16" s="1"/>
  <c r="AG33" i="40"/>
  <c r="W81" i="16" s="1"/>
  <c r="V33" i="40"/>
  <c r="L81" i="16" s="1"/>
  <c r="AH33" i="40"/>
  <c r="X81" i="16" s="1"/>
  <c r="W33" i="40"/>
  <c r="M81" i="16" s="1"/>
  <c r="AA33" i="40"/>
  <c r="Q81" i="16" s="1"/>
  <c r="AC33" i="40"/>
  <c r="S81" i="16" s="1"/>
  <c r="P33" i="40"/>
  <c r="F81" i="16" s="1"/>
  <c r="AB33" i="40"/>
  <c r="R81" i="16" s="1"/>
  <c r="Q33" i="40"/>
  <c r="G81" i="16" s="1"/>
  <c r="AF22" i="40"/>
  <c r="V4" i="16" s="1"/>
  <c r="R34" i="40"/>
  <c r="H88" i="16" s="1"/>
  <c r="X28" i="40"/>
  <c r="N46" i="16" s="1"/>
  <c r="P30" i="40"/>
  <c r="F60" i="16" s="1"/>
  <c r="AB30" i="40"/>
  <c r="R60" i="16" s="1"/>
  <c r="Q30" i="40"/>
  <c r="G60" i="16" s="1"/>
  <c r="AC30" i="40"/>
  <c r="S60" i="16" s="1"/>
  <c r="R30" i="40"/>
  <c r="H60" i="16" s="1"/>
  <c r="AD30" i="40"/>
  <c r="T60" i="16" s="1"/>
  <c r="S30" i="40"/>
  <c r="I60" i="16" s="1"/>
  <c r="AE30" i="40"/>
  <c r="U60" i="16" s="1"/>
  <c r="T30" i="40"/>
  <c r="J60" i="16" s="1"/>
  <c r="AF30" i="40"/>
  <c r="V60" i="16" s="1"/>
  <c r="X30" i="40"/>
  <c r="N60" i="16" s="1"/>
  <c r="Y30" i="40"/>
  <c r="O60" i="16" s="1"/>
  <c r="Z30" i="40"/>
  <c r="P60" i="16" s="1"/>
  <c r="AE22" i="40"/>
  <c r="U4" i="16" s="1"/>
  <c r="AH35" i="40"/>
  <c r="X95" i="16" s="1"/>
  <c r="Q34" i="40"/>
  <c r="G88" i="16" s="1"/>
  <c r="U30" i="40"/>
  <c r="K60" i="16" s="1"/>
  <c r="X35" i="40"/>
  <c r="N95" i="16" s="1"/>
  <c r="W29" i="40"/>
  <c r="M53" i="16" s="1"/>
  <c r="X29" i="40"/>
  <c r="N53" i="16" s="1"/>
  <c r="Y29" i="40"/>
  <c r="O53" i="16" s="1"/>
  <c r="Z29" i="40"/>
  <c r="P53" i="16" s="1"/>
  <c r="AA29" i="40"/>
  <c r="Q53" i="16" s="1"/>
  <c r="S29" i="40"/>
  <c r="I53" i="16" s="1"/>
  <c r="AE29" i="40"/>
  <c r="U53" i="16" s="1"/>
  <c r="AG29" i="40"/>
  <c r="W53" i="16" s="1"/>
  <c r="T29" i="40"/>
  <c r="J53" i="16" s="1"/>
  <c r="AF29" i="40"/>
  <c r="V53" i="16" s="1"/>
  <c r="U29" i="40"/>
  <c r="K53" i="16" s="1"/>
  <c r="T22" i="40"/>
  <c r="J4" i="16" s="1"/>
  <c r="W35" i="40"/>
  <c r="M95" i="16" s="1"/>
  <c r="AC29" i="40"/>
  <c r="S53" i="16" s="1"/>
  <c r="R28" i="40"/>
  <c r="H46" i="16" s="1"/>
  <c r="AD28" i="40"/>
  <c r="T46" i="16" s="1"/>
  <c r="S28" i="40"/>
  <c r="I46" i="16" s="1"/>
  <c r="AE28" i="40"/>
  <c r="U46" i="16" s="1"/>
  <c r="T28" i="40"/>
  <c r="J46" i="16" s="1"/>
  <c r="AF28" i="40"/>
  <c r="V46" i="16" s="1"/>
  <c r="U28" i="40"/>
  <c r="K46" i="16" s="1"/>
  <c r="AG28" i="40"/>
  <c r="W46" i="16" s="1"/>
  <c r="V28" i="40"/>
  <c r="L46" i="16" s="1"/>
  <c r="AH28" i="40"/>
  <c r="X46" i="16" s="1"/>
  <c r="Z28" i="40"/>
  <c r="P46" i="16" s="1"/>
  <c r="AB28" i="40"/>
  <c r="R46" i="16" s="1"/>
  <c r="AA28" i="40"/>
  <c r="Q46" i="16" s="1"/>
  <c r="P28" i="40"/>
  <c r="F46" i="16" s="1"/>
  <c r="S22" i="40"/>
  <c r="I4" i="16" s="1"/>
  <c r="V35" i="40"/>
  <c r="L95" i="16" s="1"/>
  <c r="AB29" i="40"/>
  <c r="R53" i="16" s="1"/>
  <c r="AH23" i="40"/>
  <c r="X11" i="16" s="1"/>
  <c r="Y27" i="40"/>
  <c r="O39" i="16" s="1"/>
  <c r="Z27" i="40"/>
  <c r="P39" i="16" s="1"/>
  <c r="AA27" i="40"/>
  <c r="Q39" i="16" s="1"/>
  <c r="P27" i="40"/>
  <c r="F39" i="16" s="1"/>
  <c r="AB27" i="40"/>
  <c r="R39" i="16" s="1"/>
  <c r="Q27" i="40"/>
  <c r="G39" i="16" s="1"/>
  <c r="AC27" i="40"/>
  <c r="S39" i="16" s="1"/>
  <c r="U27" i="40"/>
  <c r="K39" i="16" s="1"/>
  <c r="AG27" i="40"/>
  <c r="W39" i="16" s="1"/>
  <c r="W27" i="40"/>
  <c r="M39" i="16" s="1"/>
  <c r="V27" i="40"/>
  <c r="L39" i="16" s="1"/>
  <c r="AH27" i="40"/>
  <c r="X39" i="16" s="1"/>
  <c r="P35" i="40"/>
  <c r="F95" i="16" s="1"/>
  <c r="R33" i="40"/>
  <c r="H81" i="16" s="1"/>
  <c r="V29" i="40"/>
  <c r="L53" i="16" s="1"/>
  <c r="X27" i="40"/>
  <c r="N39" i="16" s="1"/>
  <c r="Z25" i="40"/>
  <c r="P25" i="16" s="1"/>
  <c r="AB23" i="40"/>
  <c r="R11" i="16" s="1"/>
  <c r="T26" i="40"/>
  <c r="J32" i="16" s="1"/>
  <c r="AF26" i="40"/>
  <c r="V32" i="16" s="1"/>
  <c r="U26" i="40"/>
  <c r="K32" i="16" s="1"/>
  <c r="AG26" i="40"/>
  <c r="W32" i="16" s="1"/>
  <c r="V26" i="40"/>
  <c r="L32" i="16" s="1"/>
  <c r="AH26" i="40"/>
  <c r="X32" i="16" s="1"/>
  <c r="W26" i="40"/>
  <c r="M32" i="16" s="1"/>
  <c r="X26" i="40"/>
  <c r="N32" i="16" s="1"/>
  <c r="P26" i="40"/>
  <c r="F32" i="16" s="1"/>
  <c r="AB26" i="40"/>
  <c r="R32" i="16" s="1"/>
  <c r="R26" i="40"/>
  <c r="H32" i="16" s="1"/>
  <c r="Q26" i="40"/>
  <c r="G32" i="16" s="1"/>
  <c r="AC26" i="40"/>
  <c r="S32" i="16" s="1"/>
  <c r="AD26" i="40"/>
  <c r="T32" i="16" s="1"/>
  <c r="T38" i="40"/>
  <c r="J116" i="16" s="1"/>
  <c r="AF38" i="40"/>
  <c r="V116" i="16" s="1"/>
  <c r="U38" i="40"/>
  <c r="K116" i="16" s="1"/>
  <c r="AG38" i="40"/>
  <c r="W116" i="16" s="1"/>
  <c r="V38" i="40"/>
  <c r="L116" i="16" s="1"/>
  <c r="AH38" i="40"/>
  <c r="X116" i="16" s="1"/>
  <c r="W38" i="40"/>
  <c r="M116" i="16" s="1"/>
  <c r="X38" i="40"/>
  <c r="N116" i="16" s="1"/>
  <c r="P38" i="40"/>
  <c r="F116" i="16" s="1"/>
  <c r="AB38" i="40"/>
  <c r="R116" i="16" s="1"/>
  <c r="AD38" i="40"/>
  <c r="T116" i="16" s="1"/>
  <c r="Q38" i="40"/>
  <c r="G116" i="16" s="1"/>
  <c r="AC38" i="40"/>
  <c r="S116" i="16" s="1"/>
  <c r="R38" i="40"/>
  <c r="H116" i="16" s="1"/>
  <c r="AA38" i="40"/>
  <c r="Q116" i="16" s="1"/>
  <c r="AE34" i="40"/>
  <c r="U88" i="16" s="1"/>
  <c r="R29" i="40"/>
  <c r="H53" i="16" s="1"/>
  <c r="T27" i="40"/>
  <c r="J39" i="16" s="1"/>
  <c r="X23" i="40"/>
  <c r="N11" i="16" s="1"/>
  <c r="AA25" i="40"/>
  <c r="Q25" i="16" s="1"/>
  <c r="P25" i="40"/>
  <c r="F25" i="16" s="1"/>
  <c r="AB25" i="40"/>
  <c r="R25" i="16" s="1"/>
  <c r="Q25" i="40"/>
  <c r="G25" i="16" s="1"/>
  <c r="AC25" i="40"/>
  <c r="S25" i="16" s="1"/>
  <c r="R25" i="40"/>
  <c r="H25" i="16" s="1"/>
  <c r="AD25" i="40"/>
  <c r="T25" i="16" s="1"/>
  <c r="S25" i="40"/>
  <c r="I25" i="16" s="1"/>
  <c r="AE25" i="40"/>
  <c r="U25" i="16" s="1"/>
  <c r="W25" i="40"/>
  <c r="M25" i="16" s="1"/>
  <c r="X25" i="40"/>
  <c r="N25" i="16" s="1"/>
  <c r="Y25" i="40"/>
  <c r="O25" i="16" s="1"/>
  <c r="AA37" i="40"/>
  <c r="Q109" i="16" s="1"/>
  <c r="P37" i="40"/>
  <c r="F109" i="16" s="1"/>
  <c r="AB37" i="40"/>
  <c r="R109" i="16" s="1"/>
  <c r="Q37" i="40"/>
  <c r="G109" i="16" s="1"/>
  <c r="AC37" i="40"/>
  <c r="S109" i="16" s="1"/>
  <c r="R37" i="40"/>
  <c r="H109" i="16" s="1"/>
  <c r="AD37" i="40"/>
  <c r="T109" i="16" s="1"/>
  <c r="S37" i="40"/>
  <c r="I109" i="16" s="1"/>
  <c r="AE37" i="40"/>
  <c r="U109" i="16" s="1"/>
  <c r="W37" i="40"/>
  <c r="M109" i="16" s="1"/>
  <c r="Y37" i="40"/>
  <c r="O109" i="16" s="1"/>
  <c r="X37" i="40"/>
  <c r="N109" i="16" s="1"/>
  <c r="AD34" i="40"/>
  <c r="T88" i="16" s="1"/>
  <c r="AH30" i="40"/>
  <c r="X60" i="16" s="1"/>
  <c r="Q29" i="40"/>
  <c r="G53" i="16" s="1"/>
  <c r="S27" i="40"/>
  <c r="I39" i="16" s="1"/>
  <c r="U25" i="40"/>
  <c r="K25" i="16" s="1"/>
  <c r="W23" i="40"/>
  <c r="M11" i="16" s="1"/>
  <c r="AA15" i="30"/>
  <c r="AA15" i="40" s="1"/>
  <c r="Q75" i="16" s="1"/>
  <c r="X15" i="30"/>
  <c r="X15" i="40" s="1"/>
  <c r="N75" i="16" s="1"/>
  <c r="V15" i="30"/>
  <c r="V15" i="40" s="1"/>
  <c r="L75" i="16" s="1"/>
  <c r="AE15" i="30"/>
  <c r="AE15" i="40" s="1"/>
  <c r="U75" i="16" s="1"/>
  <c r="AD15" i="30"/>
  <c r="AD15" i="40" s="1"/>
  <c r="T75" i="16" s="1"/>
  <c r="AH15" i="30" l="1"/>
  <c r="AH15" i="40" s="1"/>
  <c r="X75" i="16" s="1"/>
  <c r="W15" i="30"/>
  <c r="W15" i="40" s="1"/>
  <c r="M75" i="16" s="1"/>
  <c r="T15" i="30"/>
  <c r="T15" i="40" s="1"/>
  <c r="J75" i="16" s="1"/>
  <c r="Y15" i="30"/>
  <c r="Y15" i="40" s="1"/>
  <c r="O75" i="16" s="1"/>
  <c r="AG15" i="30"/>
  <c r="AG15" i="40" s="1"/>
  <c r="W75" i="16" s="1"/>
  <c r="BC15" i="29"/>
  <c r="S15" i="30"/>
  <c r="S15" i="40" s="1"/>
  <c r="I75" i="16" s="1"/>
  <c r="R15" i="30"/>
  <c r="R15" i="40" s="1"/>
  <c r="H75" i="16" s="1"/>
  <c r="U15" i="30"/>
  <c r="U15" i="40" s="1"/>
  <c r="K75" i="16" s="1"/>
  <c r="C8" i="32"/>
  <c r="D8" i="32"/>
  <c r="E8" i="32"/>
  <c r="F8" i="32"/>
  <c r="C9" i="32"/>
  <c r="D9" i="32"/>
  <c r="E9" i="32"/>
  <c r="F9" i="32"/>
  <c r="C10" i="32"/>
  <c r="D10" i="32"/>
  <c r="E10" i="32"/>
  <c r="F10" i="32"/>
  <c r="C11" i="32"/>
  <c r="D11" i="32"/>
  <c r="E11" i="32"/>
  <c r="F11" i="32"/>
  <c r="C12" i="32"/>
  <c r="D12" i="32"/>
  <c r="E12" i="32"/>
  <c r="F12" i="32"/>
  <c r="C13" i="32"/>
  <c r="D13" i="32"/>
  <c r="E13" i="32"/>
  <c r="F13" i="32"/>
  <c r="C14" i="32"/>
  <c r="D14" i="32"/>
  <c r="E14" i="32"/>
  <c r="F14" i="32"/>
  <c r="C15" i="32"/>
  <c r="D15" i="32"/>
  <c r="E15" i="32"/>
  <c r="F15" i="32"/>
  <c r="C16" i="32"/>
  <c r="D16" i="32"/>
  <c r="E16" i="32"/>
  <c r="F16" i="32"/>
  <c r="C17" i="32"/>
  <c r="D17" i="32"/>
  <c r="E17" i="32"/>
  <c r="F17" i="32"/>
  <c r="C18" i="32"/>
  <c r="D18" i="32"/>
  <c r="E18" i="32"/>
  <c r="F18" i="32"/>
  <c r="C19" i="32"/>
  <c r="D19" i="32"/>
  <c r="E19" i="32"/>
  <c r="F19" i="32"/>
  <c r="C20" i="32"/>
  <c r="D20" i="32"/>
  <c r="E20" i="32"/>
  <c r="F20" i="32"/>
  <c r="C21" i="32"/>
  <c r="D21" i="32"/>
  <c r="E21" i="32"/>
  <c r="F21" i="32"/>
  <c r="C22" i="32"/>
  <c r="D22" i="32"/>
  <c r="E22" i="32"/>
  <c r="F22" i="32"/>
  <c r="C23" i="32"/>
  <c r="D23" i="32"/>
  <c r="E23" i="32"/>
  <c r="F23" i="32"/>
  <c r="D7" i="32"/>
  <c r="E7" i="32"/>
  <c r="F7" i="32"/>
  <c r="C7" i="32"/>
  <c r="C8" i="36"/>
  <c r="D8" i="36"/>
  <c r="E8" i="36"/>
  <c r="F8" i="36"/>
  <c r="C9" i="36"/>
  <c r="D9" i="36"/>
  <c r="E9" i="36"/>
  <c r="F9" i="36"/>
  <c r="C10" i="36"/>
  <c r="D10" i="36"/>
  <c r="E10" i="36"/>
  <c r="F10" i="36"/>
  <c r="C11" i="36"/>
  <c r="D11" i="36"/>
  <c r="E11" i="36"/>
  <c r="F11" i="36"/>
  <c r="C12" i="36"/>
  <c r="D12" i="36"/>
  <c r="E12" i="36"/>
  <c r="F12" i="36"/>
  <c r="C13" i="36"/>
  <c r="D13" i="36"/>
  <c r="E13" i="36"/>
  <c r="F13" i="36"/>
  <c r="C14" i="36"/>
  <c r="D14" i="36"/>
  <c r="E14" i="36"/>
  <c r="F14" i="36"/>
  <c r="C15" i="36"/>
  <c r="D15" i="36"/>
  <c r="E15" i="36"/>
  <c r="F15" i="36"/>
  <c r="C16" i="36"/>
  <c r="D16" i="36"/>
  <c r="E16" i="36"/>
  <c r="F16" i="36"/>
  <c r="C17" i="36"/>
  <c r="D17" i="36"/>
  <c r="E17" i="36"/>
  <c r="F17" i="36"/>
  <c r="C18" i="36"/>
  <c r="D18" i="36"/>
  <c r="E18" i="36"/>
  <c r="F18" i="36"/>
  <c r="C19" i="36"/>
  <c r="D19" i="36"/>
  <c r="E19" i="36"/>
  <c r="F19" i="36"/>
  <c r="C20" i="36"/>
  <c r="D20" i="36"/>
  <c r="E20" i="36"/>
  <c r="F20" i="36"/>
  <c r="C21" i="36"/>
  <c r="D21" i="36"/>
  <c r="E21" i="36"/>
  <c r="F21" i="36"/>
  <c r="C22" i="36"/>
  <c r="D22" i="36"/>
  <c r="E22" i="36"/>
  <c r="F22" i="36"/>
  <c r="C23" i="36"/>
  <c r="D23" i="36"/>
  <c r="E23" i="36"/>
  <c r="F23" i="36"/>
  <c r="D7" i="36"/>
  <c r="E7" i="36"/>
  <c r="F7" i="36"/>
  <c r="C7" i="36"/>
  <c r="D8" i="6"/>
  <c r="E8" i="6"/>
  <c r="F8" i="6"/>
  <c r="D9" i="6"/>
  <c r="E9" i="6"/>
  <c r="F9" i="6"/>
  <c r="D10" i="6"/>
  <c r="E10" i="6"/>
  <c r="F10" i="6"/>
  <c r="D11" i="6"/>
  <c r="E11" i="6"/>
  <c r="F11" i="6"/>
  <c r="D12" i="6"/>
  <c r="E12" i="6"/>
  <c r="F12" i="6"/>
  <c r="D13" i="6"/>
  <c r="E13" i="6"/>
  <c r="F13" i="6"/>
  <c r="D14" i="6"/>
  <c r="E14" i="6"/>
  <c r="F14" i="6"/>
  <c r="D15" i="6"/>
  <c r="E15" i="6"/>
  <c r="F15" i="6"/>
  <c r="D16" i="6"/>
  <c r="E16" i="6"/>
  <c r="F16" i="6"/>
  <c r="D17" i="6"/>
  <c r="E17" i="6"/>
  <c r="F17" i="6"/>
  <c r="D18" i="6"/>
  <c r="E18" i="6"/>
  <c r="F18" i="6"/>
  <c r="D19" i="6"/>
  <c r="E19" i="6"/>
  <c r="F19" i="6"/>
  <c r="D20" i="6"/>
  <c r="E20" i="6"/>
  <c r="F20" i="6"/>
  <c r="D21" i="6"/>
  <c r="E21" i="6"/>
  <c r="F21" i="6"/>
  <c r="D22" i="6"/>
  <c r="E22" i="6"/>
  <c r="F22" i="6"/>
  <c r="D23" i="6"/>
  <c r="E23" i="6"/>
  <c r="F23" i="6"/>
  <c r="E7" i="6"/>
  <c r="F7" i="6"/>
  <c r="C8" i="6"/>
  <c r="C9" i="6"/>
  <c r="C10" i="6"/>
  <c r="C11" i="6"/>
  <c r="C12" i="6"/>
  <c r="C13" i="6"/>
  <c r="C14" i="6"/>
  <c r="C15" i="6"/>
  <c r="C16" i="6"/>
  <c r="C17" i="6"/>
  <c r="C18" i="6"/>
  <c r="C19" i="6"/>
  <c r="C20" i="6"/>
  <c r="C21" i="6"/>
  <c r="C22" i="6"/>
  <c r="C23" i="6"/>
  <c r="D7" i="6"/>
  <c r="C7" i="6"/>
  <c r="C6" i="30"/>
  <c r="C6" i="40" s="1"/>
  <c r="D6" i="30"/>
  <c r="D6" i="40" s="1"/>
  <c r="E6" i="30"/>
  <c r="E6" i="40" s="1"/>
  <c r="F6" i="30"/>
  <c r="F6" i="40" s="1"/>
  <c r="C7" i="30"/>
  <c r="C7" i="40" s="1"/>
  <c r="D7" i="30"/>
  <c r="D7" i="40" s="1"/>
  <c r="E7" i="30"/>
  <c r="E7" i="40" s="1"/>
  <c r="F7" i="30"/>
  <c r="F7" i="40" s="1"/>
  <c r="C8" i="30"/>
  <c r="C8" i="40" s="1"/>
  <c r="D8" i="30"/>
  <c r="D8" i="40" s="1"/>
  <c r="E8" i="30"/>
  <c r="E8" i="40" s="1"/>
  <c r="F8" i="30"/>
  <c r="F8" i="40" s="1"/>
  <c r="C9" i="30"/>
  <c r="C9" i="40" s="1"/>
  <c r="D9" i="30"/>
  <c r="D9" i="40" s="1"/>
  <c r="E9" i="30"/>
  <c r="E9" i="40" s="1"/>
  <c r="F9" i="30"/>
  <c r="F9" i="40" s="1"/>
  <c r="C10" i="30"/>
  <c r="C10" i="40" s="1"/>
  <c r="D10" i="30"/>
  <c r="D10" i="40" s="1"/>
  <c r="E10" i="30"/>
  <c r="E10" i="40" s="1"/>
  <c r="F10" i="30"/>
  <c r="F10" i="40" s="1"/>
  <c r="C11" i="30"/>
  <c r="C11" i="40" s="1"/>
  <c r="D11" i="30"/>
  <c r="D11" i="40" s="1"/>
  <c r="E11" i="30"/>
  <c r="E11" i="40" s="1"/>
  <c r="F11" i="30"/>
  <c r="F11" i="40" s="1"/>
  <c r="C12" i="30"/>
  <c r="C12" i="40" s="1"/>
  <c r="D12" i="30"/>
  <c r="D12" i="40" s="1"/>
  <c r="E12" i="30"/>
  <c r="E12" i="40" s="1"/>
  <c r="F12" i="30"/>
  <c r="F12" i="40" s="1"/>
  <c r="C13" i="30"/>
  <c r="C13" i="40" s="1"/>
  <c r="D13" i="30"/>
  <c r="D13" i="40" s="1"/>
  <c r="E13" i="30"/>
  <c r="E13" i="40" s="1"/>
  <c r="F13" i="30"/>
  <c r="F13" i="40" s="1"/>
  <c r="C14" i="30"/>
  <c r="C14" i="40" s="1"/>
  <c r="D14" i="30"/>
  <c r="D14" i="40" s="1"/>
  <c r="E14" i="30"/>
  <c r="E14" i="40" s="1"/>
  <c r="F14" i="30"/>
  <c r="F14" i="40" s="1"/>
  <c r="C15" i="30"/>
  <c r="C15" i="40" s="1"/>
  <c r="D15" i="30"/>
  <c r="D15" i="40" s="1"/>
  <c r="E15" i="30"/>
  <c r="E15" i="40" s="1"/>
  <c r="F15" i="30"/>
  <c r="F15" i="40" s="1"/>
  <c r="C16" i="30"/>
  <c r="C16" i="40" s="1"/>
  <c r="D16" i="30"/>
  <c r="D16" i="40" s="1"/>
  <c r="E16" i="30"/>
  <c r="E16" i="40" s="1"/>
  <c r="F16" i="30"/>
  <c r="F16" i="40" s="1"/>
  <c r="C17" i="30"/>
  <c r="C17" i="40" s="1"/>
  <c r="D17" i="30"/>
  <c r="D17" i="40" s="1"/>
  <c r="E17" i="30"/>
  <c r="E17" i="40" s="1"/>
  <c r="F17" i="30"/>
  <c r="F17" i="40" s="1"/>
  <c r="C18" i="30"/>
  <c r="C18" i="40" s="1"/>
  <c r="D18" i="30"/>
  <c r="D18" i="40" s="1"/>
  <c r="E18" i="30"/>
  <c r="E18" i="40" s="1"/>
  <c r="F18" i="30"/>
  <c r="F18" i="40" s="1"/>
  <c r="C19" i="30"/>
  <c r="C19" i="40" s="1"/>
  <c r="D19" i="30"/>
  <c r="D19" i="40" s="1"/>
  <c r="E19" i="30"/>
  <c r="E19" i="40" s="1"/>
  <c r="F19" i="30"/>
  <c r="F19" i="40" s="1"/>
  <c r="C20" i="30"/>
  <c r="C20" i="40" s="1"/>
  <c r="D20" i="30"/>
  <c r="D20" i="40" s="1"/>
  <c r="E20" i="30"/>
  <c r="E20" i="40" s="1"/>
  <c r="F20" i="30"/>
  <c r="F20" i="40" s="1"/>
  <c r="C21" i="30"/>
  <c r="C21" i="40" s="1"/>
  <c r="D21" i="30"/>
  <c r="D21" i="40" s="1"/>
  <c r="E21" i="30"/>
  <c r="E21" i="40" s="1"/>
  <c r="F21" i="30"/>
  <c r="F21" i="40" s="1"/>
  <c r="C22" i="30"/>
  <c r="C22" i="40" s="1"/>
  <c r="D22" i="30"/>
  <c r="D22" i="40" s="1"/>
  <c r="E22" i="30"/>
  <c r="E22" i="40" s="1"/>
  <c r="F22" i="30"/>
  <c r="F22" i="40" s="1"/>
  <c r="C23" i="30"/>
  <c r="C23" i="40" s="1"/>
  <c r="D23" i="30"/>
  <c r="D23" i="40" s="1"/>
  <c r="E23" i="30"/>
  <c r="E23" i="40" s="1"/>
  <c r="F23" i="30"/>
  <c r="F23" i="40" s="1"/>
  <c r="C24" i="30"/>
  <c r="C24" i="40" s="1"/>
  <c r="D24" i="30"/>
  <c r="D24" i="40" s="1"/>
  <c r="E24" i="30"/>
  <c r="E24" i="40" s="1"/>
  <c r="F24" i="30"/>
  <c r="F24" i="40" s="1"/>
  <c r="C25" i="30"/>
  <c r="C25" i="40" s="1"/>
  <c r="D25" i="30"/>
  <c r="D25" i="40" s="1"/>
  <c r="E25" i="30"/>
  <c r="E25" i="40" s="1"/>
  <c r="F25" i="30"/>
  <c r="F25" i="40" s="1"/>
  <c r="C26" i="30"/>
  <c r="C26" i="40" s="1"/>
  <c r="D26" i="30"/>
  <c r="D26" i="40" s="1"/>
  <c r="E26" i="30"/>
  <c r="E26" i="40" s="1"/>
  <c r="F26" i="30"/>
  <c r="F26" i="40" s="1"/>
  <c r="C27" i="30"/>
  <c r="C27" i="40" s="1"/>
  <c r="D27" i="30"/>
  <c r="D27" i="40" s="1"/>
  <c r="E27" i="30"/>
  <c r="E27" i="40" s="1"/>
  <c r="F27" i="30"/>
  <c r="F27" i="40" s="1"/>
  <c r="C28" i="30"/>
  <c r="C28" i="40" s="1"/>
  <c r="D28" i="30"/>
  <c r="D28" i="40" s="1"/>
  <c r="E28" i="30"/>
  <c r="E28" i="40" s="1"/>
  <c r="F28" i="30"/>
  <c r="F28" i="40" s="1"/>
  <c r="C29" i="30"/>
  <c r="C29" i="40" s="1"/>
  <c r="D29" i="30"/>
  <c r="D29" i="40" s="1"/>
  <c r="E29" i="30"/>
  <c r="E29" i="40" s="1"/>
  <c r="F29" i="30"/>
  <c r="F29" i="40" s="1"/>
  <c r="C30" i="30"/>
  <c r="C30" i="40" s="1"/>
  <c r="D30" i="30"/>
  <c r="D30" i="40" s="1"/>
  <c r="E30" i="30"/>
  <c r="E30" i="40" s="1"/>
  <c r="F30" i="30"/>
  <c r="F30" i="40" s="1"/>
  <c r="C31" i="30"/>
  <c r="C31" i="40" s="1"/>
  <c r="D31" i="30"/>
  <c r="D31" i="40" s="1"/>
  <c r="E31" i="30"/>
  <c r="E31" i="40" s="1"/>
  <c r="F31" i="30"/>
  <c r="F31" i="40" s="1"/>
  <c r="C32" i="30"/>
  <c r="C32" i="40" s="1"/>
  <c r="D32" i="30"/>
  <c r="D32" i="40" s="1"/>
  <c r="E32" i="30"/>
  <c r="E32" i="40" s="1"/>
  <c r="F32" i="30"/>
  <c r="F32" i="40" s="1"/>
  <c r="C33" i="30"/>
  <c r="C33" i="40" s="1"/>
  <c r="D33" i="30"/>
  <c r="D33" i="40" s="1"/>
  <c r="E33" i="30"/>
  <c r="E33" i="40" s="1"/>
  <c r="F33" i="30"/>
  <c r="F33" i="40" s="1"/>
  <c r="C34" i="30"/>
  <c r="C34" i="40" s="1"/>
  <c r="D34" i="30"/>
  <c r="D34" i="40" s="1"/>
  <c r="E34" i="30"/>
  <c r="E34" i="40" s="1"/>
  <c r="F34" i="30"/>
  <c r="F34" i="40" s="1"/>
  <c r="C35" i="30"/>
  <c r="C35" i="40" s="1"/>
  <c r="D35" i="30"/>
  <c r="D35" i="40" s="1"/>
  <c r="E35" i="30"/>
  <c r="E35" i="40" s="1"/>
  <c r="F35" i="30"/>
  <c r="F35" i="40" s="1"/>
  <c r="C36" i="30"/>
  <c r="C36" i="40" s="1"/>
  <c r="D36" i="30"/>
  <c r="D36" i="40" s="1"/>
  <c r="E36" i="30"/>
  <c r="E36" i="40" s="1"/>
  <c r="F36" i="30"/>
  <c r="F36" i="40" s="1"/>
  <c r="C37" i="30"/>
  <c r="C37" i="40" s="1"/>
  <c r="D37" i="30"/>
  <c r="D37" i="40" s="1"/>
  <c r="E37" i="30"/>
  <c r="E37" i="40" s="1"/>
  <c r="F37" i="30"/>
  <c r="F37" i="40" s="1"/>
  <c r="C38" i="30"/>
  <c r="C38" i="40" s="1"/>
  <c r="D38" i="30"/>
  <c r="D38" i="40" s="1"/>
  <c r="E38" i="30"/>
  <c r="E38" i="40" s="1"/>
  <c r="F38" i="30"/>
  <c r="F38" i="40" s="1"/>
  <c r="C39" i="30"/>
  <c r="D39" i="30"/>
  <c r="E39" i="30"/>
  <c r="F39" i="30"/>
  <c r="C40" i="30"/>
  <c r="D40" i="30"/>
  <c r="E40" i="30"/>
  <c r="F40" i="30"/>
  <c r="C41" i="30"/>
  <c r="D41" i="30"/>
  <c r="E41" i="30"/>
  <c r="F41" i="30"/>
  <c r="C42" i="30"/>
  <c r="D42" i="30"/>
  <c r="E42" i="30"/>
  <c r="F42" i="30"/>
  <c r="C43" i="30"/>
  <c r="D43" i="30"/>
  <c r="E43" i="30"/>
  <c r="F43" i="30"/>
  <c r="C44" i="30"/>
  <c r="D44" i="30"/>
  <c r="E44" i="30"/>
  <c r="F44" i="30"/>
  <c r="C45" i="30"/>
  <c r="D45" i="30"/>
  <c r="E45" i="30"/>
  <c r="F45" i="30"/>
  <c r="C46" i="30"/>
  <c r="D46" i="30"/>
  <c r="E46" i="30"/>
  <c r="F46" i="30"/>
  <c r="C47" i="30"/>
  <c r="D47" i="30"/>
  <c r="E47" i="30"/>
  <c r="F47" i="30"/>
  <c r="C48" i="30"/>
  <c r="D48" i="30"/>
  <c r="E48" i="30"/>
  <c r="F48" i="30"/>
  <c r="C49" i="30"/>
  <c r="D49" i="30"/>
  <c r="E49" i="30"/>
  <c r="F49" i="30"/>
  <c r="C50" i="30"/>
  <c r="D50" i="30"/>
  <c r="E50" i="30"/>
  <c r="F50" i="30"/>
  <c r="C51" i="30"/>
  <c r="D51" i="30"/>
  <c r="E51" i="30"/>
  <c r="F51" i="30"/>
  <c r="C52" i="30"/>
  <c r="D52" i="30"/>
  <c r="E52" i="30"/>
  <c r="F52" i="30"/>
  <c r="C53" i="30"/>
  <c r="D53" i="30"/>
  <c r="E53" i="30"/>
  <c r="F53" i="30"/>
  <c r="C54" i="30"/>
  <c r="D54" i="30"/>
  <c r="E54" i="30"/>
  <c r="F54" i="30"/>
  <c r="C55" i="30"/>
  <c r="D55" i="30"/>
  <c r="E55" i="30"/>
  <c r="F55" i="30"/>
  <c r="D5" i="30"/>
  <c r="D5" i="40" s="1"/>
  <c r="E5" i="30"/>
  <c r="E5" i="40" s="1"/>
  <c r="F5" i="30"/>
  <c r="F5" i="40" s="1"/>
  <c r="C5" i="30"/>
  <c r="C5" i="40" s="1"/>
  <c r="C6" i="29"/>
  <c r="D6" i="29"/>
  <c r="E6" i="29"/>
  <c r="F6" i="29"/>
  <c r="C7" i="29"/>
  <c r="D7" i="29"/>
  <c r="E7" i="29"/>
  <c r="F7" i="29"/>
  <c r="C8" i="29"/>
  <c r="D8" i="29"/>
  <c r="E8" i="29"/>
  <c r="F8" i="29"/>
  <c r="C9" i="29"/>
  <c r="D9" i="29"/>
  <c r="E9" i="29"/>
  <c r="F9" i="29"/>
  <c r="C10" i="29"/>
  <c r="D10" i="29"/>
  <c r="E10" i="29"/>
  <c r="F10" i="29"/>
  <c r="C11" i="29"/>
  <c r="D11" i="29"/>
  <c r="E11" i="29"/>
  <c r="F11" i="29"/>
  <c r="C12" i="29"/>
  <c r="D12" i="29"/>
  <c r="E12" i="29"/>
  <c r="F12" i="29"/>
  <c r="C13" i="29"/>
  <c r="D13" i="29"/>
  <c r="E13" i="29"/>
  <c r="F13" i="29"/>
  <c r="C14" i="29"/>
  <c r="D14" i="29"/>
  <c r="E14" i="29"/>
  <c r="F14" i="29"/>
  <c r="C15" i="29"/>
  <c r="D15" i="29"/>
  <c r="E15" i="29"/>
  <c r="F15" i="29"/>
  <c r="C16" i="29"/>
  <c r="D16" i="29"/>
  <c r="E16" i="29"/>
  <c r="F16" i="29"/>
  <c r="C17" i="29"/>
  <c r="D17" i="29"/>
  <c r="E17" i="29"/>
  <c r="F17" i="29"/>
  <c r="C18" i="29"/>
  <c r="D18" i="29"/>
  <c r="E18" i="29"/>
  <c r="F18" i="29"/>
  <c r="C19" i="29"/>
  <c r="D19" i="29"/>
  <c r="E19" i="29"/>
  <c r="F19" i="29"/>
  <c r="C20" i="29"/>
  <c r="D20" i="29"/>
  <c r="E20" i="29"/>
  <c r="F20" i="29"/>
  <c r="C21" i="29"/>
  <c r="D21" i="29"/>
  <c r="E21" i="29"/>
  <c r="F21" i="29"/>
  <c r="C22" i="29"/>
  <c r="D22" i="29"/>
  <c r="E22" i="29"/>
  <c r="F22" i="29"/>
  <c r="C23" i="29"/>
  <c r="D23" i="29"/>
  <c r="E23" i="29"/>
  <c r="F23" i="29"/>
  <c r="C24" i="29"/>
  <c r="D24" i="29"/>
  <c r="E24" i="29"/>
  <c r="F24" i="29"/>
  <c r="C25" i="29"/>
  <c r="D25" i="29"/>
  <c r="E25" i="29"/>
  <c r="F25" i="29"/>
  <c r="C26" i="29"/>
  <c r="D26" i="29"/>
  <c r="E26" i="29"/>
  <c r="F26" i="29"/>
  <c r="C27" i="29"/>
  <c r="D27" i="29"/>
  <c r="E27" i="29"/>
  <c r="F27" i="29"/>
  <c r="C28" i="29"/>
  <c r="D28" i="29"/>
  <c r="E28" i="29"/>
  <c r="F28" i="29"/>
  <c r="C29" i="29"/>
  <c r="D29" i="29"/>
  <c r="E29" i="29"/>
  <c r="F29" i="29"/>
  <c r="C30" i="29"/>
  <c r="D30" i="29"/>
  <c r="E30" i="29"/>
  <c r="F30" i="29"/>
  <c r="C31" i="29"/>
  <c r="D31" i="29"/>
  <c r="E31" i="29"/>
  <c r="F31" i="29"/>
  <c r="C32" i="29"/>
  <c r="D32" i="29"/>
  <c r="E32" i="29"/>
  <c r="F32" i="29"/>
  <c r="C33" i="29"/>
  <c r="D33" i="29"/>
  <c r="E33" i="29"/>
  <c r="F33" i="29"/>
  <c r="C34" i="29"/>
  <c r="D34" i="29"/>
  <c r="E34" i="29"/>
  <c r="F34" i="29"/>
  <c r="C35" i="29"/>
  <c r="D35" i="29"/>
  <c r="E35" i="29"/>
  <c r="F35" i="29"/>
  <c r="C36" i="29"/>
  <c r="D36" i="29"/>
  <c r="E36" i="29"/>
  <c r="F36" i="29"/>
  <c r="C37" i="29"/>
  <c r="D37" i="29"/>
  <c r="E37" i="29"/>
  <c r="F37" i="29"/>
  <c r="C38" i="29"/>
  <c r="D38" i="29"/>
  <c r="E38" i="29"/>
  <c r="F38" i="29"/>
  <c r="C39" i="29"/>
  <c r="D39" i="29"/>
  <c r="E39" i="29"/>
  <c r="F39" i="29"/>
  <c r="C40" i="29"/>
  <c r="D40" i="29"/>
  <c r="E40" i="29"/>
  <c r="F40" i="29"/>
  <c r="C41" i="29"/>
  <c r="D41" i="29"/>
  <c r="E41" i="29"/>
  <c r="F41" i="29"/>
  <c r="C42" i="29"/>
  <c r="D42" i="29"/>
  <c r="E42" i="29"/>
  <c r="F42" i="29"/>
  <c r="C43" i="29"/>
  <c r="D43" i="29"/>
  <c r="E43" i="29"/>
  <c r="F43" i="29"/>
  <c r="C44" i="29"/>
  <c r="D44" i="29"/>
  <c r="E44" i="29"/>
  <c r="F44" i="29"/>
  <c r="C45" i="29"/>
  <c r="D45" i="29"/>
  <c r="E45" i="29"/>
  <c r="F45" i="29"/>
  <c r="C46" i="29"/>
  <c r="D46" i="29"/>
  <c r="E46" i="29"/>
  <c r="F46" i="29"/>
  <c r="C47" i="29"/>
  <c r="D47" i="29"/>
  <c r="E47" i="29"/>
  <c r="F47" i="29"/>
  <c r="C48" i="29"/>
  <c r="D48" i="29"/>
  <c r="E48" i="29"/>
  <c r="F48" i="29"/>
  <c r="C49" i="29"/>
  <c r="D49" i="29"/>
  <c r="E49" i="29"/>
  <c r="F49" i="29"/>
  <c r="C50" i="29"/>
  <c r="D50" i="29"/>
  <c r="E50" i="29"/>
  <c r="F50" i="29"/>
  <c r="C51" i="29"/>
  <c r="D51" i="29"/>
  <c r="E51" i="29"/>
  <c r="F51" i="29"/>
  <c r="C52" i="29"/>
  <c r="D52" i="29"/>
  <c r="E52" i="29"/>
  <c r="F52" i="29"/>
  <c r="C53" i="29"/>
  <c r="D53" i="29"/>
  <c r="E53" i="29"/>
  <c r="F53" i="29"/>
  <c r="C54" i="29"/>
  <c r="D54" i="29"/>
  <c r="E54" i="29"/>
  <c r="F54" i="29"/>
  <c r="C55" i="29"/>
  <c r="D55" i="29"/>
  <c r="E55" i="29"/>
  <c r="F55" i="29"/>
  <c r="D5" i="29"/>
  <c r="E5" i="29"/>
  <c r="F5" i="29"/>
  <c r="C5" i="29"/>
  <c r="F6" i="27"/>
  <c r="F7" i="27"/>
  <c r="F8" i="27"/>
  <c r="F9" i="27"/>
  <c r="F10" i="27"/>
  <c r="F11" i="27"/>
  <c r="F12" i="27"/>
  <c r="F13" i="27"/>
  <c r="F14" i="27"/>
  <c r="F15" i="27"/>
  <c r="F16" i="27"/>
  <c r="F17" i="27"/>
  <c r="F18" i="27"/>
  <c r="F19" i="27"/>
  <c r="F20" i="27"/>
  <c r="F21" i="27"/>
  <c r="F22" i="27"/>
  <c r="F23" i="27"/>
  <c r="F24" i="27"/>
  <c r="F25" i="27"/>
  <c r="F26" i="27"/>
  <c r="F27" i="27"/>
  <c r="F28" i="27"/>
  <c r="F29" i="27"/>
  <c r="F30" i="27"/>
  <c r="F31" i="27"/>
  <c r="F32" i="27"/>
  <c r="F33" i="27"/>
  <c r="F34" i="27"/>
  <c r="F35" i="27"/>
  <c r="F36" i="27"/>
  <c r="F37" i="27"/>
  <c r="F38" i="27"/>
  <c r="F39" i="27"/>
  <c r="F40" i="27"/>
  <c r="F41" i="27"/>
  <c r="F42" i="27"/>
  <c r="F43" i="27"/>
  <c r="F44" i="27"/>
  <c r="F45" i="27"/>
  <c r="F46" i="27"/>
  <c r="F47" i="27"/>
  <c r="F48" i="27"/>
  <c r="F49" i="27"/>
  <c r="F50" i="27"/>
  <c r="F51" i="27"/>
  <c r="F52" i="27"/>
  <c r="F53" i="27"/>
  <c r="F54" i="27"/>
  <c r="F55" i="27"/>
  <c r="F5" i="27"/>
  <c r="E6" i="27"/>
  <c r="E7" i="27"/>
  <c r="E8" i="27"/>
  <c r="E9" i="27"/>
  <c r="E10" i="27"/>
  <c r="E11" i="27"/>
  <c r="E12" i="27"/>
  <c r="E13" i="27"/>
  <c r="E14" i="27"/>
  <c r="E15" i="27"/>
  <c r="E16" i="27"/>
  <c r="E17" i="27"/>
  <c r="E18" i="27"/>
  <c r="E19" i="27"/>
  <c r="E20" i="27"/>
  <c r="E21" i="27"/>
  <c r="E22" i="27"/>
  <c r="E23" i="27"/>
  <c r="E24" i="27"/>
  <c r="E25" i="27"/>
  <c r="E26" i="27"/>
  <c r="E27" i="27"/>
  <c r="E28" i="27"/>
  <c r="E29" i="27"/>
  <c r="E30" i="27"/>
  <c r="E31" i="27"/>
  <c r="E32" i="27"/>
  <c r="E33" i="27"/>
  <c r="E34" i="27"/>
  <c r="E35" i="27"/>
  <c r="E36" i="27"/>
  <c r="E37" i="27"/>
  <c r="E38" i="27"/>
  <c r="E39" i="27"/>
  <c r="E40" i="27"/>
  <c r="E41" i="27"/>
  <c r="E42" i="27"/>
  <c r="E43" i="27"/>
  <c r="E44" i="27"/>
  <c r="E45" i="27"/>
  <c r="E46" i="27"/>
  <c r="E47" i="27"/>
  <c r="E48" i="27"/>
  <c r="E49" i="27"/>
  <c r="E50" i="27"/>
  <c r="E51" i="27"/>
  <c r="E52" i="27"/>
  <c r="E53" i="27"/>
  <c r="E54" i="27"/>
  <c r="E55" i="27"/>
  <c r="E5" i="27"/>
  <c r="D6" i="27"/>
  <c r="D7" i="27"/>
  <c r="D8" i="27"/>
  <c r="D9" i="27"/>
  <c r="D10" i="27"/>
  <c r="D11" i="27"/>
  <c r="D12" i="27"/>
  <c r="D13" i="27"/>
  <c r="D14" i="27"/>
  <c r="D15" i="27"/>
  <c r="D16" i="27"/>
  <c r="D17" i="27"/>
  <c r="D18" i="27"/>
  <c r="D19" i="27"/>
  <c r="D20" i="27"/>
  <c r="D21" i="27"/>
  <c r="D22" i="27"/>
  <c r="D23" i="27"/>
  <c r="D24" i="27"/>
  <c r="D25" i="27"/>
  <c r="D26" i="27"/>
  <c r="D27" i="27"/>
  <c r="D28" i="27"/>
  <c r="D29" i="27"/>
  <c r="D30" i="27"/>
  <c r="D31" i="27"/>
  <c r="D32" i="27"/>
  <c r="D33" i="27"/>
  <c r="D34" i="27"/>
  <c r="D35" i="27"/>
  <c r="D36" i="27"/>
  <c r="D37" i="27"/>
  <c r="D38" i="27"/>
  <c r="D39" i="27"/>
  <c r="D40" i="27"/>
  <c r="D41" i="27"/>
  <c r="D42" i="27"/>
  <c r="D43" i="27"/>
  <c r="D44" i="27"/>
  <c r="D45" i="27"/>
  <c r="D46" i="27"/>
  <c r="D47" i="27"/>
  <c r="D48" i="27"/>
  <c r="D49" i="27"/>
  <c r="D50" i="27"/>
  <c r="D51" i="27"/>
  <c r="D52" i="27"/>
  <c r="D53" i="27"/>
  <c r="D54" i="27"/>
  <c r="D55" i="27"/>
  <c r="D5" i="27"/>
  <c r="C7" i="27"/>
  <c r="C8" i="27"/>
  <c r="C9" i="27"/>
  <c r="C10" i="27"/>
  <c r="C11" i="27"/>
  <c r="C12" i="27"/>
  <c r="C13" i="27"/>
  <c r="C14" i="27"/>
  <c r="C15" i="27"/>
  <c r="C16" i="27"/>
  <c r="C17" i="27"/>
  <c r="C18" i="27"/>
  <c r="C19" i="27"/>
  <c r="C20" i="27"/>
  <c r="C21" i="27"/>
  <c r="C22" i="27"/>
  <c r="C23" i="27"/>
  <c r="C24" i="27"/>
  <c r="C25" i="27"/>
  <c r="C26" i="27"/>
  <c r="C27" i="27"/>
  <c r="C28" i="27"/>
  <c r="C29" i="27"/>
  <c r="C30" i="27"/>
  <c r="C31" i="27"/>
  <c r="C32" i="27"/>
  <c r="C33" i="27"/>
  <c r="C34" i="27"/>
  <c r="C35" i="27"/>
  <c r="C36" i="27"/>
  <c r="C37" i="27"/>
  <c r="C38" i="27"/>
  <c r="C39" i="27"/>
  <c r="C40" i="27"/>
  <c r="C41" i="27"/>
  <c r="C42" i="27"/>
  <c r="C43" i="27"/>
  <c r="C44" i="27"/>
  <c r="C45" i="27"/>
  <c r="C46" i="27"/>
  <c r="C47" i="27"/>
  <c r="C48" i="27"/>
  <c r="C49" i="27"/>
  <c r="C50" i="27"/>
  <c r="C51" i="27"/>
  <c r="C52" i="27"/>
  <c r="C53" i="27"/>
  <c r="C54" i="27"/>
  <c r="C55" i="27"/>
  <c r="C6" i="27"/>
  <c r="C5" i="27"/>
  <c r="B2" i="40" l="1"/>
  <c r="B2" i="31"/>
  <c r="B2" i="30"/>
  <c r="B2" i="29"/>
  <c r="I55" i="27"/>
  <c r="I54" i="27"/>
  <c r="I53" i="27"/>
  <c r="I52" i="27"/>
  <c r="I51" i="27"/>
  <c r="I50" i="27"/>
  <c r="I49" i="27"/>
  <c r="I48" i="27"/>
  <c r="I47" i="27"/>
  <c r="I46" i="27"/>
  <c r="I45" i="27"/>
  <c r="I44" i="27"/>
  <c r="I43" i="27"/>
  <c r="I42" i="27"/>
  <c r="I41" i="27"/>
  <c r="I40" i="27"/>
  <c r="I39" i="27"/>
  <c r="I38" i="27"/>
  <c r="I37" i="27"/>
  <c r="I36" i="27"/>
  <c r="I35" i="27"/>
  <c r="I34" i="27"/>
  <c r="I33" i="27"/>
  <c r="I32" i="27"/>
  <c r="I31" i="27"/>
  <c r="I30" i="27"/>
  <c r="I29" i="27"/>
  <c r="I28" i="27"/>
  <c r="I27" i="27"/>
  <c r="I26" i="27"/>
  <c r="I25" i="27"/>
  <c r="I24" i="27"/>
  <c r="I23" i="27"/>
  <c r="I22" i="27"/>
  <c r="I21" i="27"/>
  <c r="I20" i="27"/>
  <c r="I19" i="27"/>
  <c r="I18" i="27"/>
  <c r="I17" i="27"/>
  <c r="I16" i="27"/>
  <c r="I15" i="27"/>
  <c r="I14" i="27"/>
  <c r="I13" i="27"/>
  <c r="I12" i="27"/>
  <c r="I11" i="27"/>
  <c r="I10" i="27"/>
  <c r="I9" i="27"/>
  <c r="I8" i="27"/>
  <c r="I7" i="27"/>
  <c r="I6" i="27"/>
  <c r="I5" i="27"/>
  <c r="B2" i="27"/>
  <c r="B2" i="36"/>
  <c r="H23" i="6"/>
  <c r="H22" i="6"/>
  <c r="H21" i="6"/>
  <c r="H20" i="6"/>
  <c r="H19" i="6"/>
  <c r="H18" i="6"/>
  <c r="H17" i="6"/>
  <c r="H16" i="6"/>
  <c r="H15" i="6"/>
  <c r="H14" i="6"/>
  <c r="H13" i="6"/>
  <c r="H12" i="6"/>
  <c r="H11" i="6"/>
  <c r="H10" i="6"/>
  <c r="H9" i="6"/>
  <c r="H8" i="6"/>
  <c r="H7" i="6"/>
  <c r="B2" i="6"/>
  <c r="C7" i="22"/>
  <c r="A1" i="22"/>
</calcChain>
</file>

<file path=xl/sharedStrings.xml><?xml version="1.0" encoding="utf-8"?>
<sst xmlns="http://schemas.openxmlformats.org/spreadsheetml/2006/main" count="5554" uniqueCount="316">
  <si>
    <t>PR24 Performance Commitment Model</t>
  </si>
  <si>
    <t>Performance commitment</t>
  </si>
  <si>
    <t>Discharge Permit Compliance (DIS)</t>
  </si>
  <si>
    <t>Version number:</t>
  </si>
  <si>
    <t>File name:</t>
  </si>
  <si>
    <t>Date:</t>
  </si>
  <si>
    <t>For enquiries please contact:</t>
  </si>
  <si>
    <t>PR24@Ofwat.gov.uk</t>
  </si>
  <si>
    <t>Instructions:</t>
  </si>
  <si>
    <t>A separate model 'User guide' has been created to help the user in operating the model.</t>
  </si>
  <si>
    <t>Approach to setting performance commitment level (PCL)</t>
  </si>
  <si>
    <t>PCL Type</t>
  </si>
  <si>
    <t>Common level</t>
  </si>
  <si>
    <t>Baseline</t>
  </si>
  <si>
    <t>Set at 100%</t>
  </si>
  <si>
    <t>Performance from totex</t>
  </si>
  <si>
    <t>END</t>
  </si>
  <si>
    <t>PR24 DD PCLs</t>
  </si>
  <si>
    <t>Company</t>
  </si>
  <si>
    <t>Company name</t>
  </si>
  <si>
    <t>Region</t>
  </si>
  <si>
    <t>Company/Region</t>
  </si>
  <si>
    <t>WoC/WaSC</t>
  </si>
  <si>
    <t>Underlying calc</t>
  </si>
  <si>
    <t>BONCODE</t>
  </si>
  <si>
    <t>Unique identifier</t>
  </si>
  <si>
    <t>Company DD view / Ofwat DD view</t>
  </si>
  <si>
    <t>PC code</t>
  </si>
  <si>
    <t>Units</t>
  </si>
  <si>
    <t xml:space="preserve">Units </t>
  </si>
  <si>
    <t>DP</t>
  </si>
  <si>
    <t>2024-25</t>
  </si>
  <si>
    <t>2025-26</t>
  </si>
  <si>
    <t>2026-27</t>
  </si>
  <si>
    <t>2027-28</t>
  </si>
  <si>
    <t>2028-29</t>
  </si>
  <si>
    <t>2029-30</t>
  </si>
  <si>
    <t>ANH</t>
  </si>
  <si>
    <t>PCL</t>
  </si>
  <si>
    <t>OUT5_07_PR24</t>
  </si>
  <si>
    <t>ANHOUT5_07_PR24</t>
  </si>
  <si>
    <t>Totex</t>
  </si>
  <si>
    <t>Company view (DD)</t>
  </si>
  <si>
    <t>DIS</t>
  </si>
  <si>
    <t>Percentage compliance</t>
  </si>
  <si>
    <t>Percentage</t>
  </si>
  <si>
    <t>WSH</t>
  </si>
  <si>
    <t>WSHOUT5_07_PR24</t>
  </si>
  <si>
    <t>HDD</t>
  </si>
  <si>
    <t>HDDOUT5_07_PR24</t>
  </si>
  <si>
    <t>NES</t>
  </si>
  <si>
    <t>NESOUT5_07_PR24</t>
  </si>
  <si>
    <t>SVE</t>
  </si>
  <si>
    <t>SVEOUT5_07_PR24</t>
  </si>
  <si>
    <t>SRN</t>
  </si>
  <si>
    <t>SRNOUT5_07_PR24</t>
  </si>
  <si>
    <t>TMS</t>
  </si>
  <si>
    <t>TMSOUT5_07_PR24</t>
  </si>
  <si>
    <t>NWT</t>
  </si>
  <si>
    <t>NWTOUT5_07_PR24</t>
  </si>
  <si>
    <t>WSX</t>
  </si>
  <si>
    <t>WSXOUT5_07_PR24</t>
  </si>
  <si>
    <t>YKY</t>
  </si>
  <si>
    <t>YKYOUT5_07_PR24</t>
  </si>
  <si>
    <t>AFW</t>
  </si>
  <si>
    <t>AFWOUT5_07_PR24</t>
  </si>
  <si>
    <t>PRT</t>
  </si>
  <si>
    <t>PRTOUT5_07_PR24</t>
  </si>
  <si>
    <t>SEW</t>
  </si>
  <si>
    <t>SEWOUT5_07_PR24</t>
  </si>
  <si>
    <t>SSC</t>
  </si>
  <si>
    <t>SSCOUT5_07_PR24</t>
  </si>
  <si>
    <t>SES</t>
  </si>
  <si>
    <t>SESOUT5_07_PR24</t>
  </si>
  <si>
    <t>SWB</t>
  </si>
  <si>
    <t>SWBOUT5_07_PR24</t>
  </si>
  <si>
    <t>BRL</t>
  </si>
  <si>
    <t>BRLOUT5_07_PR24</t>
  </si>
  <si>
    <t>PR19 PCLs (these are aligned to PR19 definition)</t>
  </si>
  <si>
    <t>Boncode</t>
  </si>
  <si>
    <t>PCL Code</t>
  </si>
  <si>
    <t>Measurement</t>
  </si>
  <si>
    <t>D.P</t>
  </si>
  <si>
    <t>2020-21</t>
  </si>
  <si>
    <t>2021-22</t>
  </si>
  <si>
    <t>2022-23</t>
  </si>
  <si>
    <t>2023-24</t>
  </si>
  <si>
    <t>x</t>
  </si>
  <si>
    <t>##BLANK</t>
  </si>
  <si>
    <t>DIS_OFWAT_FD</t>
  </si>
  <si>
    <t>Run on 16 Oct 2024 16:26</t>
  </si>
  <si>
    <t>Company Acronym</t>
  </si>
  <si>
    <t>Item Code</t>
  </si>
  <si>
    <t>Item Description</t>
  </si>
  <si>
    <t>Item Unit</t>
  </si>
  <si>
    <t>Item Table Suite</t>
  </si>
  <si>
    <t>2011-12</t>
  </si>
  <si>
    <t>2012-13</t>
  </si>
  <si>
    <t>2013-14</t>
  </si>
  <si>
    <t>2014-15</t>
  </si>
  <si>
    <t>2015-16</t>
  </si>
  <si>
    <t>2016-17</t>
  </si>
  <si>
    <t>2017-18</t>
  </si>
  <si>
    <t>2018-19</t>
  </si>
  <si>
    <t>2019-20</t>
  </si>
  <si>
    <t>Price Review 2024</t>
  </si>
  <si>
    <t>Run 11 - PR24 FD Data</t>
  </si>
  <si>
    <t>Latest</t>
  </si>
  <si>
    <t>Underlying calculations for common performance commitments - wastewater - Discharge permit compliance (wastewater) - Percentage compliance (wastewater)</t>
  </si>
  <si>
    <t>%</t>
  </si>
  <si>
    <t>OUT2_14_PR24</t>
  </si>
  <si>
    <t>Outcome performance from base expenditure - Common PCs - Discharge permit compliance?</t>
  </si>
  <si>
    <t/>
  </si>
  <si>
    <t>OUT3_14_01_PR24</t>
  </si>
  <si>
    <t>Outcome performance from enhancement expenditure - Common PCs - Discharge permit compliance?  - Variance between the overall performance (OUT1) and the performance trend delivered</t>
  </si>
  <si>
    <t>OUT4_19_PR24</t>
  </si>
  <si>
    <t>Underlying calculations for common performance commitments - water and combined - Discharge permit compliance  - Percentage compliance</t>
  </si>
  <si>
    <t>SBB</t>
  </si>
  <si>
    <t>Performance from</t>
  </si>
  <si>
    <t>Company FD view / Ofwat FD view</t>
  </si>
  <si>
    <t>PCL Units</t>
  </si>
  <si>
    <t>Company view (FD)</t>
  </si>
  <si>
    <t>UUW</t>
  </si>
  <si>
    <t>Base</t>
  </si>
  <si>
    <t>Enhancement</t>
  </si>
  <si>
    <t>Reasoning</t>
  </si>
  <si>
    <t>Blanked given no historical data</t>
  </si>
  <si>
    <t>Values adjusted by dividing by 100 as values were off by factor of 100</t>
  </si>
  <si>
    <t>Values adjusted by dividing by 100 as values were off by factor of 101</t>
  </si>
  <si>
    <t>Values adjusted by dividing by 100 as values were off by factor of 102</t>
  </si>
  <si>
    <t>Values adjusted by dividing by 100 as values were off by factor of 103</t>
  </si>
  <si>
    <t>Values adjusted by dividing by 100 as values were off by factor of 104</t>
  </si>
  <si>
    <t>Values adjusted by dividing by 100 as values were off by factor of 105</t>
  </si>
  <si>
    <t>Values adjusted by dividing by 100 as values were off by factor of 106</t>
  </si>
  <si>
    <t>Ofwat view FD</t>
  </si>
  <si>
    <t>Setting the deadband</t>
  </si>
  <si>
    <t>PR24 FD PCLs</t>
  </si>
  <si>
    <t>Company view / Ofwat view</t>
  </si>
  <si>
    <t>C_OUT4_19_PR24_OFWAT</t>
  </si>
  <si>
    <t>Discharge permit compliance</t>
  </si>
  <si>
    <t>C_ODIRISK_DPC_DDBND_PR24_DD</t>
  </si>
  <si>
    <t>Reference</t>
  </si>
  <si>
    <t>Item description</t>
  </si>
  <si>
    <t>Unit</t>
  </si>
  <si>
    <t>Model</t>
  </si>
  <si>
    <t>OUT4_19_PR24_OFWAT</t>
  </si>
  <si>
    <t>Percentage compliance - OFWAT view of company forecast</t>
  </si>
  <si>
    <t>PR24 Risk Protections for Common Underperformance Commitments - Underperformance Deadband for Discharge Permit Compliance</t>
  </si>
  <si>
    <t>PR24QA_PR24CA13_DIS_OUT1</t>
  </si>
  <si>
    <t>Date &amp; Time for Model - FD_PCL</t>
  </si>
  <si>
    <t>Text</t>
  </si>
  <si>
    <t>PR24QA_PR24CA13_DIS_OUT2</t>
  </si>
  <si>
    <t>Name of Model - FD_PCL</t>
  </si>
  <si>
    <t>PR24QA_PR24CA13_DIS_OUT3</t>
  </si>
  <si>
    <t>F_Inputs time stamp - FD_PCL</t>
  </si>
  <si>
    <t>PR24QA_PR24CA13_DIS_OUT4</t>
  </si>
  <si>
    <t>Model override switch for - FD_PCL</t>
  </si>
  <si>
    <t>Nr</t>
  </si>
  <si>
    <t>Anglian Water</t>
  </si>
  <si>
    <t>England</t>
  </si>
  <si>
    <t>WaSC</t>
  </si>
  <si>
    <t>Deadband</t>
  </si>
  <si>
    <t>Dŵr Cymru</t>
  </si>
  <si>
    <t>Wales</t>
  </si>
  <si>
    <t>Hafren Dyfrdwy</t>
  </si>
  <si>
    <t>Northumbrian Water</t>
  </si>
  <si>
    <t>Severn Trent Water</t>
  </si>
  <si>
    <t>Southern Water</t>
  </si>
  <si>
    <t>Thames Water</t>
  </si>
  <si>
    <t xml:space="preserve">United Utilities </t>
  </si>
  <si>
    <t>Wessex Water</t>
  </si>
  <si>
    <t>Yorkshire Water</t>
  </si>
  <si>
    <t>Affinity Water</t>
  </si>
  <si>
    <t>WoC</t>
  </si>
  <si>
    <t>Portsmouth Water</t>
  </si>
  <si>
    <t>South East Water</t>
  </si>
  <si>
    <t>South Staffordshire Water</t>
  </si>
  <si>
    <t>SES Water</t>
  </si>
  <si>
    <t>South West Water</t>
  </si>
  <si>
    <t>Bristol Water</t>
  </si>
  <si>
    <t>NA</t>
  </si>
  <si>
    <t>[Fountain will populate this cell with the report name. Keep this placeholder here]</t>
  </si>
  <si>
    <t>[Fountain will put a date and timestamp here]</t>
  </si>
  <si>
    <t>Acronym</t>
  </si>
  <si>
    <t>Lists</t>
  </si>
  <si>
    <t xml:space="preserve">Company acronym </t>
  </si>
  <si>
    <t xml:space="preserve">Water company name </t>
  </si>
  <si>
    <t>WaSC/WoC</t>
  </si>
  <si>
    <t>Types of PCs company has</t>
  </si>
  <si>
    <t>Common and Bespoke</t>
  </si>
  <si>
    <t>Common</t>
  </si>
  <si>
    <t xml:space="preserve">Common </t>
  </si>
  <si>
    <t>NNE</t>
  </si>
  <si>
    <t>Region 1</t>
  </si>
  <si>
    <t>ESK</t>
  </si>
  <si>
    <t>Essex and Suffolk</t>
  </si>
  <si>
    <t>Region 2</t>
  </si>
  <si>
    <t>South Staffordshire region</t>
  </si>
  <si>
    <t>Cambridge region</t>
  </si>
  <si>
    <t>Performance Commitment</t>
  </si>
  <si>
    <t>PC</t>
  </si>
  <si>
    <t>Bespoke or Common</t>
  </si>
  <si>
    <t xml:space="preserve">Which companies </t>
  </si>
  <si>
    <t>Normalised measure</t>
  </si>
  <si>
    <t>Model code</t>
  </si>
  <si>
    <t>Boncode of normalised measure</t>
  </si>
  <si>
    <t>Decimal points</t>
  </si>
  <si>
    <t>WSI</t>
  </si>
  <si>
    <t>Water supply interruptions </t>
  </si>
  <si>
    <t>All</t>
  </si>
  <si>
    <t>Average number of minutes lost per customer (hh:mm:ss)</t>
  </si>
  <si>
    <t>PR24CA13_WSI</t>
  </si>
  <si>
    <t>C_OUT4_01_PR24_OFWAT</t>
  </si>
  <si>
    <t>Time</t>
  </si>
  <si>
    <t>CRI</t>
  </si>
  <si>
    <t>Compliance risk index</t>
  </si>
  <si>
    <t>Index</t>
  </si>
  <si>
    <t>PR24CA13_CRI</t>
  </si>
  <si>
    <t>C_QEBW0183_PR24_OFWAT</t>
  </si>
  <si>
    <t>WQC</t>
  </si>
  <si>
    <t>Customer contacts about water quality  </t>
  </si>
  <si>
    <t>Number of water quality contacts per 1000 resident population</t>
  </si>
  <si>
    <t>PR24CA13_WQC</t>
  </si>
  <si>
    <t>C_OUT4_02_PR24_OFWAT</t>
  </si>
  <si>
    <t>Number</t>
  </si>
  <si>
    <t>ISF</t>
  </si>
  <si>
    <t>Internal sewer flooding  </t>
  </si>
  <si>
    <t>WaSCs</t>
  </si>
  <si>
    <t>Number of incidents per 10,000 sewer connections</t>
  </si>
  <si>
    <t>PR24CA13_ISF</t>
  </si>
  <si>
    <t>C_OUT5_01_PR24_OFWAT</t>
  </si>
  <si>
    <t>ESF</t>
  </si>
  <si>
    <t>External sewer flooding  </t>
  </si>
  <si>
    <t>PR24CA13_ESF</t>
  </si>
  <si>
    <t>C_OUT5_02_PR24_OFWAT</t>
  </si>
  <si>
    <t>BIO</t>
  </si>
  <si>
    <t>Biodiversity </t>
  </si>
  <si>
    <t>Net change in biodiversity Units</t>
  </si>
  <si>
    <t>PR24CA13_BIO</t>
  </si>
  <si>
    <t>C_OUT4_20_PR24_OFWAT</t>
  </si>
  <si>
    <t xml:space="preserve">Biodiversity units </t>
  </si>
  <si>
    <t>WGHG</t>
  </si>
  <si>
    <t>Operational greenhouse gas emissions (wastewater)</t>
  </si>
  <si>
    <t>tCO2e</t>
  </si>
  <si>
    <t>PR24CA13_WWGHG</t>
  </si>
  <si>
    <t>C_OUT4_04_PR24_OFWAT</t>
  </si>
  <si>
    <t>Tonnes</t>
  </si>
  <si>
    <t>WWGHG</t>
  </si>
  <si>
    <t>Operational greenhouse gas emissions (water)</t>
  </si>
  <si>
    <t>PR24CA13_WGHG</t>
  </si>
  <si>
    <t>C_OUT5_04_PR24_OFWAT</t>
  </si>
  <si>
    <t>LEA</t>
  </si>
  <si>
    <t>Leakage  </t>
  </si>
  <si>
    <t>Percentage reduction in 3-year average  from 2019-20 baseline</t>
  </si>
  <si>
    <t>PR24CA13_LEA</t>
  </si>
  <si>
    <t>C_OUT4_05_PR24_OFWAT</t>
  </si>
  <si>
    <t>PCC</t>
  </si>
  <si>
    <t>Per capita consumption  </t>
  </si>
  <si>
    <t>PR24CA13_PCC</t>
  </si>
  <si>
    <t>C_OUT4_08_PR24_OFWAT</t>
  </si>
  <si>
    <t>NHH</t>
  </si>
  <si>
    <t>Business demand  (company level)</t>
  </si>
  <si>
    <t>PR24CA13_NHH</t>
  </si>
  <si>
    <t>C_OUT4_11_PR24_OFWAT</t>
  </si>
  <si>
    <t>POL</t>
  </si>
  <si>
    <t>Total pollution incidents  </t>
  </si>
  <si>
    <t>Number of incidents per 10,000km of sewer length</t>
  </si>
  <si>
    <t>PR24CA13_POL</t>
  </si>
  <si>
    <t>C_OUT5_05_PR24_OFWAT</t>
  </si>
  <si>
    <t>SPL</t>
  </si>
  <si>
    <t>Serious pollution incidents </t>
  </si>
  <si>
    <t xml:space="preserve">Number of serious pollution incidents </t>
  </si>
  <si>
    <t>PR24CA13_SPL</t>
  </si>
  <si>
    <t>C_OUT4_18_PR24_OFWAT</t>
  </si>
  <si>
    <t>Discharge permit compliance  </t>
  </si>
  <si>
    <t>PR24CA13_DIS</t>
  </si>
  <si>
    <t>BWQ</t>
  </si>
  <si>
    <t>Bathing water quality  </t>
  </si>
  <si>
    <t>Weighted percentage of bathing waters</t>
  </si>
  <si>
    <t>PR24CA13_BWQ</t>
  </si>
  <si>
    <t>C_OUT5_08_PR24_OFWAT</t>
  </si>
  <si>
    <t>RWQ</t>
  </si>
  <si>
    <t>River water quality (phosphorus) </t>
  </si>
  <si>
    <t>Percentage reduction in phosphorous emissions from 2020</t>
  </si>
  <si>
    <t>PR24CA13_RWQ</t>
  </si>
  <si>
    <t>C_OUT5_09_PR24_OFWAT</t>
  </si>
  <si>
    <t>SOF</t>
  </si>
  <si>
    <t>Storm overflows  </t>
  </si>
  <si>
    <t>Average number of spills per overflow</t>
  </si>
  <si>
    <t>PR24CA13_SOF</t>
  </si>
  <si>
    <t>C_OUT5_10_PR24_OFWAT</t>
  </si>
  <si>
    <t>MRP</t>
  </si>
  <si>
    <t>Repairs to burst mains</t>
  </si>
  <si>
    <t>Number of mains repairs per 1000km of the company's entire water main network</t>
  </si>
  <si>
    <t>PR24CA13_MRP</t>
  </si>
  <si>
    <t>C_OUT4_16_PR24_OFWAT</t>
  </si>
  <si>
    <t>UNO</t>
  </si>
  <si>
    <t>Unplanned outage </t>
  </si>
  <si>
    <t xml:space="preserve">Unplanned loss of peak week production capacity </t>
  </si>
  <si>
    <t>PR24CA13_UNO</t>
  </si>
  <si>
    <t>C_OUT4_17_PR24_OFWAT</t>
  </si>
  <si>
    <t>SCO</t>
  </si>
  <si>
    <t>Sewer collapses </t>
  </si>
  <si>
    <t>Number of sewer collapses per 1000km of all sewers</t>
  </si>
  <si>
    <t>PR24CA13_SCO</t>
  </si>
  <si>
    <t>C_OUT5_11_PR24_OFWAT</t>
  </si>
  <si>
    <t>Common vs Company specific PCL</t>
  </si>
  <si>
    <t>BCEW</t>
  </si>
  <si>
    <t>LPR</t>
  </si>
  <si>
    <t>LCC</t>
  </si>
  <si>
    <t>LEAD</t>
  </si>
  <si>
    <t>WW</t>
  </si>
  <si>
    <t>CC</t>
  </si>
  <si>
    <t>SWC</t>
  </si>
  <si>
    <t>EGG</t>
  </si>
  <si>
    <t>Company specific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</si>
</sst>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F400]h:mm:ss\ AM/PM"/>
    <numFmt numFmtId="166" formatCode="#,##0_);\(#,##0\);&quot;-  &quot;;&quot; &quot;@&quot; &quot;"/>
    <numFmt numFmtId="167" formatCode="#,##0.0_);\(#,##0.0\);&quot;-  &quot;;&quot; &quot;@&quot; &quot;"/>
    <numFmt numFmtId="168" formatCode="###0_);\(###0\);&quot;-  &quot;;&quot; &quot;@&quot; &quot;"/>
    <numFmt numFmtId="169" formatCode="mmmm\ yyyy;@"/>
    <numFmt numFmtId="170" formatCode="0.0%"/>
  </numFmts>
  <fonts count="34">
    <font>
      <sz val="11"/>
      <color theme="1"/>
      <name val="Arial"/>
      <family val="2"/>
    </font>
    <font>
      <sz val="11"/>
      <color theme="1"/>
      <name val="Arial"/>
      <family val="2"/>
    </font>
    <font>
      <sz val="11"/>
      <color indexed="8"/>
      <name val="Krub"/>
      <family val="2"/>
      <scheme val="minor"/>
    </font>
    <font>
      <u/>
      <sz val="11"/>
      <color theme="10"/>
      <name val="Arial"/>
      <family val="2"/>
    </font>
    <font>
      <sz val="8"/>
      <name val="Arial"/>
      <family val="2"/>
    </font>
    <font>
      <sz val="8"/>
      <color theme="1"/>
      <name val="Tahoma"/>
      <family val="2"/>
    </font>
    <font>
      <sz val="10"/>
      <name val="Calibri"/>
      <family val="2"/>
    </font>
    <font>
      <sz val="11"/>
      <color theme="1"/>
      <name val="Krub"/>
      <family val="2"/>
      <scheme val="minor"/>
    </font>
    <font>
      <b/>
      <sz val="11"/>
      <name val="Calibri"/>
      <family val="2"/>
    </font>
    <font>
      <b/>
      <u/>
      <sz val="11"/>
      <name val="Calibri"/>
      <family val="2"/>
    </font>
    <font>
      <sz val="14"/>
      <color rgb="FF000000"/>
      <name val="Calibri"/>
      <family val="2"/>
    </font>
    <font>
      <sz val="14"/>
      <color theme="1"/>
      <name val="Calibri"/>
      <family val="2"/>
    </font>
    <font>
      <sz val="11"/>
      <color rgb="FF000000"/>
      <name val="Calibri"/>
      <family val="2"/>
    </font>
    <font>
      <sz val="10"/>
      <color rgb="FF000000"/>
      <name val="Calibri"/>
      <family val="2"/>
    </font>
    <font>
      <sz val="11"/>
      <color theme="1"/>
      <name val="Calibri"/>
      <family val="2"/>
    </font>
    <font>
      <sz val="11"/>
      <color indexed="8"/>
      <name val="Calibri"/>
      <family val="2"/>
    </font>
    <font>
      <sz val="18"/>
      <color rgb="FFFFFFFF"/>
      <name val="Calibri"/>
      <family val="2"/>
    </font>
    <font>
      <sz val="11"/>
      <color rgb="FFFF0000"/>
      <name val="Calibri"/>
      <family val="2"/>
    </font>
    <font>
      <sz val="10"/>
      <color theme="1"/>
      <name val="Calibri"/>
      <family val="2"/>
    </font>
    <font>
      <sz val="18"/>
      <color theme="0"/>
      <name val="Calibri"/>
      <family val="2"/>
    </font>
    <font>
      <sz val="11"/>
      <color rgb="FFFFFFFF"/>
      <name val="Calibri"/>
      <family val="2"/>
    </font>
    <font>
      <sz val="11"/>
      <color theme="0"/>
      <name val="Calibri"/>
      <family val="2"/>
    </font>
    <font>
      <sz val="22"/>
      <color theme="0"/>
      <name val="Calibri"/>
      <family val="2"/>
    </font>
    <font>
      <sz val="12"/>
      <color rgb="FF000000"/>
      <name val="Calibri"/>
      <family val="2"/>
    </font>
    <font>
      <sz val="12"/>
      <color theme="1"/>
      <name val="Calibri"/>
      <family val="2"/>
    </font>
    <font>
      <b/>
      <u/>
      <sz val="10"/>
      <name val="Calibri"/>
      <family val="2"/>
    </font>
    <font>
      <b/>
      <sz val="10"/>
      <name val="Calibri"/>
      <family val="2"/>
    </font>
    <font>
      <sz val="11"/>
      <color theme="3"/>
      <name val="Calibri"/>
      <family val="2"/>
    </font>
    <font>
      <u/>
      <sz val="11"/>
      <color theme="10"/>
      <name val="Calibri"/>
      <family val="2"/>
    </font>
    <font>
      <sz val="9"/>
      <color theme="1"/>
      <name val="Calibri"/>
      <family val="2"/>
    </font>
    <font>
      <sz val="9"/>
      <name val="Calibri"/>
      <family val="2"/>
    </font>
    <font>
      <sz val="24"/>
      <color theme="0"/>
      <name val="Calibri"/>
      <family val="2"/>
    </font>
    <font>
      <sz val="18"/>
      <name val="Calibri"/>
      <family val="2"/>
    </font>
    <font>
      <b/>
      <sz val="18"/>
      <name val="Calibri"/>
      <family val="2"/>
    </font>
  </fonts>
  <fills count="16">
    <fill>
      <patternFill patternType="none"/>
    </fill>
    <fill>
      <patternFill patternType="gray125"/>
    </fill>
    <fill>
      <patternFill patternType="solid">
        <fgColor theme="3"/>
        <bgColor indexed="64"/>
      </patternFill>
    </fill>
    <fill>
      <patternFill patternType="solid">
        <fgColor rgb="FFFFFFFF"/>
        <bgColor rgb="FF000000"/>
      </patternFill>
    </fill>
    <fill>
      <patternFill patternType="solid">
        <fgColor rgb="FF003595"/>
        <bgColor rgb="FF000000"/>
      </patternFill>
    </fill>
    <fill>
      <patternFill patternType="solid">
        <fgColor theme="5"/>
        <bgColor indexed="64"/>
      </patternFill>
    </fill>
    <fill>
      <patternFill patternType="solid">
        <fgColor theme="6" tint="0.79998168889431442"/>
        <bgColor rgb="FF000000"/>
      </patternFill>
    </fill>
    <fill>
      <patternFill patternType="solid">
        <fgColor theme="7" tint="0.79998168889431442"/>
        <bgColor rgb="FF000000"/>
      </patternFill>
    </fill>
    <fill>
      <patternFill patternType="solid">
        <fgColor theme="6" tint="0.79998168889431442"/>
        <bgColor indexed="64"/>
      </patternFill>
    </fill>
    <fill>
      <patternFill patternType="solid">
        <fgColor theme="3"/>
        <bgColor rgb="FF000000"/>
      </patternFill>
    </fill>
    <fill>
      <patternFill patternType="solid">
        <fgColor rgb="FFFFFF00"/>
      </patternFill>
    </fill>
    <fill>
      <patternFill patternType="solid">
        <fgColor rgb="FFFFFFE0"/>
      </patternFill>
    </fill>
    <fill>
      <patternFill patternType="solid">
        <fgColor rgb="FF003595"/>
        <bgColor indexed="64"/>
      </patternFill>
    </fill>
    <fill>
      <patternFill patternType="solid">
        <fgColor theme="2"/>
        <bgColor indexed="64"/>
      </patternFill>
    </fill>
    <fill>
      <patternFill patternType="solid">
        <fgColor rgb="FFDCECF5"/>
        <bgColor indexed="64"/>
      </patternFill>
    </fill>
    <fill>
      <patternFill patternType="solid">
        <fgColor theme="8" tint="0.39997558519241921"/>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9">
    <xf numFmtId="0" fontId="0" fillId="0" borderId="0"/>
    <xf numFmtId="9" fontId="1" fillId="0" borderId="0" applyFont="0" applyFill="0" applyBorder="0" applyAlignment="0" applyProtection="0"/>
    <xf numFmtId="0" fontId="2" fillId="0" borderId="0"/>
    <xf numFmtId="0" fontId="3" fillId="0" borderId="0" applyNumberFormat="0" applyFill="0" applyBorder="0" applyAlignment="0" applyProtection="0"/>
    <xf numFmtId="166" fontId="5" fillId="0" borderId="0" applyFont="0" applyFill="0" applyBorder="0" applyProtection="0">
      <alignment vertical="top"/>
    </xf>
    <xf numFmtId="166" fontId="6" fillId="0" borderId="0" applyFill="0" applyBorder="0" applyProtection="0">
      <alignment vertical="top"/>
    </xf>
    <xf numFmtId="168" fontId="6" fillId="0" borderId="0" applyFont="0" applyFill="0" applyBorder="0" applyProtection="0">
      <alignment vertical="top"/>
    </xf>
    <xf numFmtId="166" fontId="7" fillId="0" borderId="0" applyFont="0" applyFill="0" applyBorder="0" applyProtection="0">
      <alignment vertical="top"/>
    </xf>
    <xf numFmtId="164" fontId="1" fillId="0" borderId="0" applyFont="0" applyFill="0" applyBorder="0" applyAlignment="0" applyProtection="0"/>
  </cellStyleXfs>
  <cellXfs count="126">
    <xf numFmtId="0" fontId="0" fillId="0" borderId="0" xfId="0"/>
    <xf numFmtId="0" fontId="10" fillId="3" borderId="0" xfId="0" applyFont="1" applyFill="1" applyAlignment="1">
      <alignment horizontal="left"/>
    </xf>
    <xf numFmtId="0" fontId="10" fillId="3" borderId="3" xfId="0" applyFont="1" applyFill="1" applyBorder="1" applyAlignment="1">
      <alignment horizontal="center" vertical="center"/>
    </xf>
    <xf numFmtId="0" fontId="11" fillId="0" borderId="3" xfId="0" applyFont="1" applyBorder="1" applyAlignment="1">
      <alignment horizontal="center" vertical="center"/>
    </xf>
    <xf numFmtId="0" fontId="10" fillId="0" borderId="3" xfId="0" applyFont="1" applyBorder="1" applyAlignment="1">
      <alignment horizontal="center" vertical="center"/>
    </xf>
    <xf numFmtId="0" fontId="10" fillId="7" borderId="3" xfId="0" applyFont="1" applyFill="1" applyBorder="1" applyAlignment="1">
      <alignment horizontal="center"/>
    </xf>
    <xf numFmtId="0" fontId="10" fillId="6" borderId="3" xfId="0" applyFont="1" applyFill="1" applyBorder="1" applyAlignment="1">
      <alignment horizontal="center"/>
    </xf>
    <xf numFmtId="0" fontId="12" fillId="3" borderId="0" xfId="0" applyFont="1" applyFill="1"/>
    <xf numFmtId="0" fontId="13" fillId="8" borderId="3" xfId="0" applyFont="1" applyFill="1" applyBorder="1" applyAlignment="1">
      <alignment horizontal="center" vertical="center"/>
    </xf>
    <xf numFmtId="0" fontId="13" fillId="0" borderId="3" xfId="0" applyFont="1" applyBorder="1" applyAlignment="1">
      <alignment horizontal="center" vertical="center"/>
    </xf>
    <xf numFmtId="0" fontId="14" fillId="0" borderId="3" xfId="0" applyFont="1" applyBorder="1" applyAlignment="1">
      <alignment horizontal="center" vertical="center"/>
    </xf>
    <xf numFmtId="0" fontId="15" fillId="0" borderId="3" xfId="2" applyFont="1" applyBorder="1" applyAlignment="1">
      <alignment horizontal="center" vertical="center"/>
    </xf>
    <xf numFmtId="0" fontId="12" fillId="0" borderId="3" xfId="0" applyFont="1" applyBorder="1" applyAlignment="1">
      <alignment horizontal="center" vertical="center"/>
    </xf>
    <xf numFmtId="165" fontId="12" fillId="0" borderId="3" xfId="1" applyNumberFormat="1" applyFont="1" applyBorder="1" applyAlignment="1">
      <alignment horizontal="center"/>
    </xf>
    <xf numFmtId="0" fontId="13" fillId="0" borderId="4" xfId="0" applyFont="1" applyBorder="1" applyAlignment="1">
      <alignment vertical="top"/>
    </xf>
    <xf numFmtId="0" fontId="14" fillId="0" borderId="0" xfId="0" applyFont="1"/>
    <xf numFmtId="0" fontId="13" fillId="0" borderId="3" xfId="0" applyFont="1" applyBorder="1" applyAlignment="1">
      <alignment vertical="top"/>
    </xf>
    <xf numFmtId="2" fontId="12" fillId="0" borderId="3" xfId="1" applyNumberFormat="1" applyFont="1" applyBorder="1" applyAlignment="1">
      <alignment horizontal="center"/>
    </xf>
    <xf numFmtId="0" fontId="12" fillId="9" borderId="0" xfId="0" applyFont="1" applyFill="1"/>
    <xf numFmtId="0" fontId="12" fillId="9" borderId="0" xfId="0" applyFont="1" applyFill="1" applyAlignment="1">
      <alignment horizontal="center" vertical="center"/>
    </xf>
    <xf numFmtId="0" fontId="12" fillId="2" borderId="0" xfId="0" applyFont="1" applyFill="1" applyAlignment="1">
      <alignment horizontal="center" vertical="center"/>
    </xf>
    <xf numFmtId="0" fontId="12" fillId="2" borderId="0" xfId="0" applyFont="1" applyFill="1"/>
    <xf numFmtId="0" fontId="14" fillId="5" borderId="0" xfId="0" applyFont="1" applyFill="1"/>
    <xf numFmtId="0" fontId="14" fillId="2" borderId="0" xfId="0" applyFont="1" applyFill="1"/>
    <xf numFmtId="0" fontId="12" fillId="4" borderId="0" xfId="0" applyFont="1" applyFill="1"/>
    <xf numFmtId="0" fontId="16" fillId="4" borderId="0" xfId="0" applyFont="1" applyFill="1" applyAlignment="1">
      <alignment horizontal="left" vertical="center"/>
    </xf>
    <xf numFmtId="0" fontId="16" fillId="4" borderId="0" xfId="0" applyFont="1" applyFill="1" applyAlignment="1">
      <alignment horizontal="center" vertical="center"/>
    </xf>
    <xf numFmtId="0" fontId="12" fillId="3" borderId="0" xfId="0" applyFont="1" applyFill="1" applyAlignment="1">
      <alignment horizontal="center" vertical="center"/>
    </xf>
    <xf numFmtId="0" fontId="12" fillId="0" borderId="0" xfId="0" applyFont="1" applyAlignment="1">
      <alignment horizontal="center" vertical="center"/>
    </xf>
    <xf numFmtId="0" fontId="12" fillId="0" borderId="0" xfId="0" applyFont="1"/>
    <xf numFmtId="0" fontId="11" fillId="5" borderId="0" xfId="0" applyFont="1" applyFill="1"/>
    <xf numFmtId="0" fontId="11" fillId="5" borderId="0" xfId="0" applyFont="1" applyFill="1" applyAlignment="1">
      <alignment horizontal="left" vertical="top"/>
    </xf>
    <xf numFmtId="0" fontId="11" fillId="0" borderId="0" xfId="0" applyFont="1"/>
    <xf numFmtId="2" fontId="12" fillId="0" borderId="3" xfId="1" applyNumberFormat="1" applyFont="1" applyBorder="1"/>
    <xf numFmtId="0" fontId="14" fillId="5" borderId="0" xfId="0" applyFont="1" applyFill="1" applyAlignment="1">
      <alignment horizontal="center" vertical="center"/>
    </xf>
    <xf numFmtId="0" fontId="14" fillId="0" borderId="0" xfId="0" applyFont="1" applyAlignment="1">
      <alignment horizontal="center" vertical="center"/>
    </xf>
    <xf numFmtId="0" fontId="16" fillId="2" borderId="0" xfId="0" applyFont="1" applyFill="1" applyAlignment="1">
      <alignment horizontal="left" vertical="center"/>
    </xf>
    <xf numFmtId="0" fontId="16" fillId="2" borderId="0" xfId="0" applyFont="1" applyFill="1" applyAlignment="1">
      <alignment horizontal="center" vertical="center"/>
    </xf>
    <xf numFmtId="0" fontId="18" fillId="0" borderId="0" xfId="0" applyFont="1" applyAlignment="1">
      <alignment vertical="top"/>
    </xf>
    <xf numFmtId="165" fontId="14" fillId="0" borderId="0" xfId="0" applyNumberFormat="1" applyFont="1"/>
    <xf numFmtId="0" fontId="19" fillId="2" borderId="0" xfId="0" applyFont="1" applyFill="1"/>
    <xf numFmtId="0" fontId="20" fillId="9" borderId="0" xfId="0" applyFont="1" applyFill="1"/>
    <xf numFmtId="0" fontId="10" fillId="3" borderId="3" xfId="0" applyFont="1" applyFill="1" applyBorder="1" applyAlignment="1">
      <alignment horizontal="left"/>
    </xf>
    <xf numFmtId="0" fontId="10" fillId="3" borderId="3" xfId="0" applyFont="1" applyFill="1" applyBorder="1" applyAlignment="1">
      <alignment horizontal="center"/>
    </xf>
    <xf numFmtId="10" fontId="14" fillId="0" borderId="0" xfId="1" applyNumberFormat="1" applyFont="1"/>
    <xf numFmtId="0" fontId="21" fillId="5" borderId="0" xfId="0" applyFont="1" applyFill="1"/>
    <xf numFmtId="0" fontId="14" fillId="2" borderId="0" xfId="0" applyFont="1" applyFill="1" applyAlignment="1">
      <alignment horizontal="center"/>
    </xf>
    <xf numFmtId="0" fontId="16" fillId="9" borderId="0" xfId="0" applyFont="1" applyFill="1"/>
    <xf numFmtId="0" fontId="16" fillId="9" borderId="0" xfId="0" applyFont="1" applyFill="1" applyAlignment="1">
      <alignment horizontal="center"/>
    </xf>
    <xf numFmtId="0" fontId="22" fillId="2" borderId="0" xfId="0" applyFont="1" applyFill="1"/>
    <xf numFmtId="0" fontId="22" fillId="2" borderId="0" xfId="0" applyFont="1" applyFill="1" applyAlignment="1">
      <alignment horizontal="center"/>
    </xf>
    <xf numFmtId="0" fontId="12" fillId="3" borderId="2" xfId="0" applyFont="1" applyFill="1" applyBorder="1" applyAlignment="1">
      <alignment horizontal="left"/>
    </xf>
    <xf numFmtId="0" fontId="23" fillId="3" borderId="3" xfId="0" applyFont="1" applyFill="1" applyBorder="1" applyAlignment="1">
      <alignment horizontal="center" vertical="center"/>
    </xf>
    <xf numFmtId="0" fontId="24" fillId="0" borderId="3" xfId="0" applyFont="1" applyBorder="1" applyAlignment="1">
      <alignment horizontal="center" vertical="center"/>
    </xf>
    <xf numFmtId="0" fontId="13" fillId="0" borderId="3" xfId="0" applyFont="1" applyBorder="1" applyAlignment="1">
      <alignment horizontal="center" vertical="top"/>
    </xf>
    <xf numFmtId="0" fontId="13" fillId="0" borderId="3" xfId="0" applyFont="1" applyBorder="1" applyAlignment="1">
      <alignment horizontal="center"/>
    </xf>
    <xf numFmtId="0" fontId="14" fillId="0" borderId="3" xfId="0" applyFont="1" applyBorder="1" applyAlignment="1">
      <alignment horizontal="center"/>
    </xf>
    <xf numFmtId="0" fontId="14" fillId="0" borderId="0" xfId="0" applyFont="1" applyAlignment="1">
      <alignment horizontal="center"/>
    </xf>
    <xf numFmtId="0" fontId="14" fillId="0" borderId="3" xfId="0" applyFont="1" applyBorder="1" applyAlignment="1">
      <alignment vertical="center" wrapText="1"/>
    </xf>
    <xf numFmtId="0" fontId="14" fillId="0" borderId="3" xfId="0" applyFont="1" applyBorder="1"/>
    <xf numFmtId="0" fontId="18" fillId="0" borderId="3" xfId="0" applyFont="1" applyBorder="1"/>
    <xf numFmtId="0" fontId="6" fillId="0" borderId="3" xfId="0" applyFont="1" applyBorder="1"/>
    <xf numFmtId="0" fontId="18" fillId="0" borderId="0" xfId="0" applyFont="1"/>
    <xf numFmtId="0" fontId="25" fillId="0" borderId="0" xfId="0" applyFont="1"/>
    <xf numFmtId="0" fontId="26" fillId="10" borderId="0" xfId="0" applyFont="1" applyFill="1"/>
    <xf numFmtId="0" fontId="27" fillId="0" borderId="0" xfId="0" applyFont="1"/>
    <xf numFmtId="0" fontId="28" fillId="0" borderId="0" xfId="3" applyFont="1" applyAlignment="1">
      <alignment vertical="center"/>
    </xf>
    <xf numFmtId="0" fontId="29" fillId="0" borderId="3" xfId="0" applyFont="1" applyBorder="1" applyAlignment="1">
      <alignment horizontal="center" vertical="center"/>
    </xf>
    <xf numFmtId="0" fontId="30" fillId="0" borderId="3" xfId="0" applyFont="1" applyBorder="1" applyAlignment="1">
      <alignment horizontal="center" vertical="center"/>
    </xf>
    <xf numFmtId="0" fontId="18" fillId="14" borderId="3" xfId="0" applyFont="1" applyFill="1" applyBorder="1" applyAlignment="1">
      <alignment horizontal="center" vertical="center"/>
    </xf>
    <xf numFmtId="11" fontId="14" fillId="0" borderId="3" xfId="0" applyNumberFormat="1" applyFont="1" applyBorder="1" applyAlignment="1">
      <alignment horizontal="center"/>
    </xf>
    <xf numFmtId="0" fontId="18" fillId="13" borderId="3" xfId="0" applyFont="1" applyFill="1" applyBorder="1" applyAlignment="1">
      <alignment horizontal="center" vertical="center"/>
    </xf>
    <xf numFmtId="0" fontId="14" fillId="15" borderId="3" xfId="0" applyFont="1" applyFill="1" applyBorder="1"/>
    <xf numFmtId="0" fontId="12" fillId="3" borderId="2" xfId="0" applyFont="1" applyFill="1" applyBorder="1" applyAlignment="1">
      <alignment horizontal="center"/>
    </xf>
    <xf numFmtId="0" fontId="12" fillId="3" borderId="0" xfId="0" applyFont="1" applyFill="1" applyAlignment="1">
      <alignment horizontal="center"/>
    </xf>
    <xf numFmtId="10" fontId="14" fillId="0" borderId="0" xfId="1" applyNumberFormat="1" applyFont="1" applyAlignment="1">
      <alignment horizontal="center"/>
    </xf>
    <xf numFmtId="0" fontId="18" fillId="0" borderId="3" xfId="0" applyFont="1" applyBorder="1" applyAlignment="1">
      <alignment horizontal="center" vertical="center"/>
    </xf>
    <xf numFmtId="0" fontId="13" fillId="0" borderId="0" xfId="0" applyFont="1" applyAlignment="1">
      <alignment vertical="top"/>
    </xf>
    <xf numFmtId="0" fontId="13" fillId="0" borderId="0" xfId="0" applyFont="1" applyAlignment="1">
      <alignment horizontal="center" vertical="center"/>
    </xf>
    <xf numFmtId="0" fontId="15" fillId="0" borderId="0" xfId="2" applyFont="1" applyAlignment="1">
      <alignment horizontal="center" vertical="center"/>
    </xf>
    <xf numFmtId="165" fontId="14" fillId="0" borderId="0" xfId="1" applyNumberFormat="1" applyFont="1" applyBorder="1"/>
    <xf numFmtId="0" fontId="8" fillId="10" borderId="0" xfId="2" applyFont="1" applyFill="1"/>
    <xf numFmtId="0" fontId="9" fillId="0" borderId="0" xfId="2" applyFont="1"/>
    <xf numFmtId="2" fontId="12" fillId="0" borderId="3" xfId="0" applyNumberFormat="1" applyFont="1" applyBorder="1"/>
    <xf numFmtId="2" fontId="12" fillId="0" borderId="3" xfId="0" applyNumberFormat="1" applyFont="1" applyBorder="1" applyAlignment="1">
      <alignment horizontal="center"/>
    </xf>
    <xf numFmtId="2" fontId="17" fillId="0" borderId="3" xfId="0" applyNumberFormat="1" applyFont="1" applyBorder="1"/>
    <xf numFmtId="0" fontId="12" fillId="0" borderId="3" xfId="1" applyNumberFormat="1" applyFont="1" applyBorder="1" applyAlignment="1">
      <alignment horizontal="center"/>
    </xf>
    <xf numFmtId="2" fontId="14" fillId="0" borderId="0" xfId="1" applyNumberFormat="1" applyFont="1" applyBorder="1" applyAlignment="1">
      <alignment horizontal="center" vertical="center"/>
    </xf>
    <xf numFmtId="166" fontId="19" fillId="12" borderId="0" xfId="0" applyNumberFormat="1" applyFont="1" applyFill="1"/>
    <xf numFmtId="10" fontId="12" fillId="0" borderId="3" xfId="1" applyNumberFormat="1" applyFont="1" applyBorder="1" applyAlignment="1">
      <alignment horizontal="center"/>
    </xf>
    <xf numFmtId="0" fontId="14" fillId="0" borderId="3" xfId="0" applyFont="1" applyBorder="1" applyAlignment="1">
      <alignment wrapText="1"/>
    </xf>
    <xf numFmtId="0" fontId="14" fillId="5" borderId="0" xfId="0" applyFont="1" applyFill="1" applyAlignment="1">
      <alignment horizontal="left" vertical="center"/>
    </xf>
    <xf numFmtId="2" fontId="13" fillId="0" borderId="3" xfId="0" applyNumberFormat="1" applyFont="1" applyBorder="1" applyAlignment="1">
      <alignment horizontal="center" vertical="center"/>
    </xf>
    <xf numFmtId="2" fontId="13" fillId="13" borderId="3" xfId="0" applyNumberFormat="1" applyFont="1" applyFill="1" applyBorder="1" applyAlignment="1">
      <alignment horizontal="center" vertical="center"/>
    </xf>
    <xf numFmtId="0" fontId="13" fillId="0" borderId="0" xfId="0" applyFont="1" applyAlignment="1">
      <alignment horizontal="center" vertical="top"/>
    </xf>
    <xf numFmtId="0" fontId="13" fillId="0" borderId="0" xfId="0" applyFont="1" applyAlignment="1">
      <alignment horizontal="center"/>
    </xf>
    <xf numFmtId="0" fontId="30" fillId="0" borderId="0" xfId="0" applyFont="1" applyAlignment="1">
      <alignment horizontal="center" vertical="center"/>
    </xf>
    <xf numFmtId="0" fontId="21" fillId="2" borderId="0" xfId="0" applyFont="1" applyFill="1"/>
    <xf numFmtId="10" fontId="14" fillId="0" borderId="3" xfId="0" applyNumberFormat="1" applyFont="1" applyBorder="1"/>
    <xf numFmtId="166" fontId="31" fillId="12" borderId="0" xfId="4" applyFont="1" applyFill="1">
      <alignment vertical="top"/>
    </xf>
    <xf numFmtId="166" fontId="6" fillId="12" borderId="0" xfId="5" applyFill="1">
      <alignment vertical="top"/>
    </xf>
    <xf numFmtId="166" fontId="6" fillId="0" borderId="0" xfId="5" applyFill="1">
      <alignment vertical="top"/>
    </xf>
    <xf numFmtId="166" fontId="32" fillId="0" borderId="0" xfId="5" applyFont="1" applyFill="1">
      <alignment vertical="top"/>
    </xf>
    <xf numFmtId="166" fontId="33" fillId="0" borderId="0" xfId="5" applyFont="1" applyFill="1">
      <alignment vertical="top"/>
    </xf>
    <xf numFmtId="167" fontId="6" fillId="0" borderId="0" xfId="5" applyNumberFormat="1" applyFill="1" applyAlignment="1">
      <alignment horizontal="left" vertical="top"/>
    </xf>
    <xf numFmtId="166" fontId="6" fillId="0" borderId="0" xfId="5" applyFill="1" applyAlignment="1">
      <alignment horizontal="left" vertical="center"/>
    </xf>
    <xf numFmtId="169" fontId="6" fillId="0" borderId="0" xfId="6" applyNumberFormat="1" applyFont="1" applyFill="1" applyAlignment="1">
      <alignment horizontal="left" vertical="top"/>
    </xf>
    <xf numFmtId="166" fontId="18" fillId="0" borderId="0" xfId="4" applyFont="1" applyAlignment="1"/>
    <xf numFmtId="0" fontId="15" fillId="0" borderId="0" xfId="2" applyFont="1"/>
    <xf numFmtId="10" fontId="15" fillId="11" borderId="0" xfId="2" applyNumberFormat="1" applyFont="1" applyFill="1"/>
    <xf numFmtId="0" fontId="15" fillId="11" borderId="0" xfId="2" applyFont="1" applyFill="1"/>
    <xf numFmtId="0" fontId="15" fillId="5" borderId="0" xfId="2" applyFont="1" applyFill="1"/>
    <xf numFmtId="0" fontId="16" fillId="9" borderId="0" xfId="0" applyFont="1" applyFill="1" applyAlignment="1">
      <alignment horizontal="left" vertical="center"/>
    </xf>
    <xf numFmtId="0" fontId="16" fillId="9" borderId="0" xfId="0" applyFont="1" applyFill="1" applyAlignment="1">
      <alignment horizontal="center" vertical="center"/>
    </xf>
    <xf numFmtId="0" fontId="15" fillId="0" borderId="3" xfId="2" applyFont="1" applyBorder="1" applyAlignment="1">
      <alignment horizontal="center"/>
    </xf>
    <xf numFmtId="0" fontId="18" fillId="5" borderId="0" xfId="0" applyFont="1" applyFill="1"/>
    <xf numFmtId="166" fontId="3" fillId="0" borderId="0" xfId="3" applyNumberFormat="1" applyFill="1" applyAlignment="1">
      <alignment vertical="top"/>
    </xf>
    <xf numFmtId="2" fontId="14" fillId="0" borderId="3" xfId="0" applyNumberFormat="1" applyFont="1" applyBorder="1"/>
    <xf numFmtId="9" fontId="14" fillId="0" borderId="3" xfId="1" applyFont="1" applyBorder="1" applyAlignment="1">
      <alignment horizontal="center" vertical="center"/>
    </xf>
    <xf numFmtId="10" fontId="12" fillId="0" borderId="3" xfId="8" applyNumberFormat="1" applyFont="1" applyBorder="1" applyAlignment="1">
      <alignment horizontal="center"/>
    </xf>
    <xf numFmtId="170" fontId="14" fillId="0" borderId="3" xfId="1" applyNumberFormat="1" applyFont="1" applyBorder="1" applyAlignment="1">
      <alignment horizontal="center" vertical="center"/>
    </xf>
    <xf numFmtId="170" fontId="14" fillId="0" borderId="3" xfId="1" applyNumberFormat="1" applyFont="1" applyBorder="1" applyAlignment="1">
      <alignment horizontal="center"/>
    </xf>
    <xf numFmtId="165" fontId="12" fillId="0" borderId="3" xfId="1" applyNumberFormat="1" applyFont="1" applyBorder="1" applyAlignment="1">
      <alignment horizontal="left"/>
    </xf>
    <xf numFmtId="0" fontId="12" fillId="3" borderId="0" xfId="0" applyFont="1" applyFill="1" applyAlignment="1"/>
    <xf numFmtId="0" fontId="12" fillId="3" borderId="1" xfId="0" applyFont="1" applyFill="1" applyBorder="1" applyAlignment="1"/>
    <xf numFmtId="0" fontId="12" fillId="9" borderId="0" xfId="0" applyFont="1" applyFill="1" applyAlignment="1"/>
  </cellXfs>
  <cellStyles count="9">
    <cellStyle name="Comma" xfId="8" builtinId="3"/>
    <cellStyle name="Hyperlink" xfId="3" builtinId="8"/>
    <cellStyle name="Normal" xfId="0" builtinId="0"/>
    <cellStyle name="Normal 11" xfId="7" xr:uid="{A964B587-CE05-45B9-84AA-B88A530B7423}"/>
    <cellStyle name="Normal 2" xfId="5" xr:uid="{DEB87874-205E-4113-94F1-73D163CD756C}"/>
    <cellStyle name="Normal 3" xfId="2" xr:uid="{83A8B594-1104-449C-ACBF-F6F76BE3A921}"/>
    <cellStyle name="Normal 3 2" xfId="4" xr:uid="{80A6E251-5BFC-4118-AC3E-602F6DE08D31}"/>
    <cellStyle name="Per cent" xfId="1" builtinId="5"/>
    <cellStyle name="Year" xfId="6" xr:uid="{63D8B856-E196-4AA4-9D94-78D2DBD788AB}"/>
  </cellStyles>
  <dxfs count="24">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619941</xdr:colOff>
      <xdr:row>13</xdr:row>
      <xdr:rowOff>74839</xdr:rowOff>
    </xdr:from>
    <xdr:to>
      <xdr:col>8</xdr:col>
      <xdr:colOff>519620</xdr:colOff>
      <xdr:row>108</xdr:row>
      <xdr:rowOff>57151</xdr:rowOff>
    </xdr:to>
    <xdr:sp macro="" textlink="">
      <xdr:nvSpPr>
        <xdr:cNvPr id="48" name="TextBox 2">
          <a:extLst>
            <a:ext uri="{FF2B5EF4-FFF2-40B4-BE49-F238E27FC236}">
              <a16:creationId xmlns:a16="http://schemas.microsoft.com/office/drawing/2014/main" id="{AFDFC013-6DE1-4450-82AA-024FB080D150}"/>
            </a:ext>
          </a:extLst>
        </xdr:cNvPr>
        <xdr:cNvSpPr txBox="1"/>
      </xdr:nvSpPr>
      <xdr:spPr>
        <a:xfrm>
          <a:off x="581841" y="3713389"/>
          <a:ext cx="8857941" cy="15698561"/>
        </a:xfrm>
        <a:prstGeom prst="rect">
          <a:avLst/>
        </a:prstGeom>
        <a:noFill/>
        <a:ln>
          <a:noFill/>
        </a:ln>
      </xdr:spPr>
      <xdr:txBody>
        <a:bodyPr lIns="27432" tIns="22860" rIns="0" bIns="0" rtlCol="0"/>
        <a:lstStyle/>
        <a:p>
          <a:pPr marL="0" indent="0" algn="l"/>
          <a:r>
            <a:rPr lang="en-US" sz="1200" b="1">
              <a:latin typeface="Calibri" panose="020F0502020204030204" pitchFamily="34" charset="0"/>
              <a:ea typeface="Calibri" panose="020F0502020204030204" pitchFamily="34" charset="0"/>
              <a:cs typeface="Calibri" panose="020F0502020204030204" pitchFamily="34" charset="0"/>
            </a:rPr>
            <a:t>Summary of the model:</a:t>
          </a:r>
          <a:endParaRPr lang="en-US" sz="105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050">
              <a:latin typeface="Calibri" panose="020F0502020204030204" pitchFamily="34" charset="0"/>
              <a:ea typeface="Calibri" panose="020F0502020204030204" pitchFamily="34" charset="0"/>
              <a:cs typeface="Calibri" panose="020F0502020204030204" pitchFamily="34" charset="0"/>
            </a:rPr>
            <a:t>The model shows how we use</a:t>
          </a:r>
          <a:r>
            <a:rPr lang="en-US" sz="1050" baseline="0">
              <a:latin typeface="Calibri" panose="020F0502020204030204" pitchFamily="34" charset="0"/>
              <a:ea typeface="Calibri" panose="020F0502020204030204" pitchFamily="34" charset="0"/>
              <a:cs typeface="Calibri" panose="020F0502020204030204" pitchFamily="34" charset="0"/>
            </a:rPr>
            <a:t> historical and forecast data provided by companies (and in some cases external datasets provided by the Environment Agency or the Drinking Water Inspectorate) to set performance commitment levels for the 2025-30 period.</a:t>
          </a:r>
          <a:endParaRPr lang="en-US" sz="1050">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200" b="1">
            <a:latin typeface="Calibri" panose="020F0502020204030204" pitchFamily="34" charset="0"/>
            <a:ea typeface="Calibri" panose="020F0502020204030204" pitchFamily="34" charset="0"/>
            <a:cs typeface="Calibri" panose="020F0502020204030204" pitchFamily="34" charset="0"/>
          </a:endParaRPr>
        </a:p>
        <a:p>
          <a:pPr marL="0" indent="0" algn="l"/>
          <a:r>
            <a:rPr lang="en-US" sz="1200" b="1">
              <a:latin typeface="Calibri" panose="020F0502020204030204" pitchFamily="34" charset="0"/>
              <a:ea typeface="Calibri" panose="020F0502020204030204" pitchFamily="34" charset="0"/>
              <a:cs typeface="Calibri" panose="020F0502020204030204" pitchFamily="34" charset="0"/>
            </a:rPr>
            <a:t>Quality assurance: </a:t>
          </a:r>
          <a:endParaRPr lang="en-US" sz="1050">
            <a:latin typeface="Calibri" panose="020F0502020204030204" pitchFamily="34" charset="0"/>
            <a:ea typeface="Calibri" panose="020F0502020204030204" pitchFamily="34" charset="0"/>
            <a:cs typeface="Calibri" panose="020F0502020204030204" pitchFamily="34" charset="0"/>
          </a:endParaRPr>
        </a:p>
        <a:p>
          <a:pPr marL="0" indent="0" algn="l"/>
          <a:r>
            <a:rPr lang="en-US" sz="1050">
              <a:latin typeface="Calibri" panose="020F0502020204030204" pitchFamily="34" charset="0"/>
              <a:ea typeface="Calibri" panose="020F0502020204030204" pitchFamily="34" charset="0"/>
              <a:cs typeface="Calibri" panose="020F0502020204030204" pitchFamily="34" charset="0"/>
            </a:rPr>
            <a:t>An earlier model has been subject to Ofwat internal quality assurance </a:t>
          </a:r>
        </a:p>
        <a:p>
          <a:pPr marL="0" indent="0" algn="l"/>
          <a:r>
            <a:rPr lang="en-US" sz="1050">
              <a:latin typeface="Calibri" panose="020F0502020204030204" pitchFamily="34" charset="0"/>
              <a:ea typeface="Calibri" panose="020F0502020204030204" pitchFamily="34" charset="0"/>
              <a:cs typeface="Calibri" panose="020F0502020204030204" pitchFamily="34" charset="0"/>
            </a:rPr>
            <a:t>Further changes detailed below have been subject to internal QA.</a:t>
          </a:r>
        </a:p>
        <a:p>
          <a:pPr marL="0" indent="0" algn="l"/>
          <a:r>
            <a:rPr lang="en-US" sz="1050">
              <a:latin typeface="Calibri" panose="020F0502020204030204" pitchFamily="34" charset="0"/>
              <a:ea typeface="Calibri" panose="020F0502020204030204" pitchFamily="34" charset="0"/>
              <a:cs typeface="Calibri" panose="020F0502020204030204" pitchFamily="34" charset="0"/>
            </a:rPr>
            <a:t>  </a:t>
          </a:r>
          <a:endParaRPr lang="en-US" sz="12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200" b="1">
              <a:solidFill>
                <a:srgbClr val="000000"/>
              </a:solidFill>
              <a:latin typeface="Calibri" panose="020F0502020204030204" pitchFamily="34" charset="0"/>
              <a:ea typeface="Calibri" panose="020F0502020204030204" pitchFamily="34" charset="0"/>
              <a:cs typeface="Calibri" panose="020F0502020204030204" pitchFamily="34" charset="0"/>
            </a:rPr>
            <a:t>Disclaimer:</a:t>
          </a:r>
          <a:endParaRPr lang="en-US" sz="105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050">
              <a:solidFill>
                <a:srgbClr val="000000"/>
              </a:solidFill>
              <a:latin typeface="Calibri" panose="020F0502020204030204" pitchFamily="34" charset="0"/>
              <a:ea typeface="Calibri" panose="020F0502020204030204" pitchFamily="34" charset="0"/>
              <a:cs typeface="Calibri" panose="020F0502020204030204" pitchFamily="34" charset="0"/>
            </a:rPr>
            <a:t>This model is part of our final determinations setting out the price, service, and incentive package for water companies for the period 2025-30. It should be read together with the other documents and information that we have now published</a:t>
          </a:r>
        </a:p>
        <a:p>
          <a:pPr marL="0" indent="0" algn="l"/>
          <a:endParaRPr lang="en-US" sz="105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05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05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05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2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200" b="1">
              <a:solidFill>
                <a:srgbClr val="000000"/>
              </a:solidFill>
              <a:latin typeface="Calibri" panose="020F0502020204030204" pitchFamily="34" charset="0"/>
              <a:ea typeface="Calibri" panose="020F0502020204030204" pitchFamily="34" charset="0"/>
              <a:cs typeface="Calibri" panose="020F0502020204030204" pitchFamily="34" charset="0"/>
            </a:rPr>
            <a:t>Changes since previous published model:</a:t>
          </a:r>
        </a:p>
        <a:p>
          <a:pPr marL="0" indent="0" algn="l"/>
          <a:endParaRPr lang="en-US" sz="12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200" b="1">
              <a:effectLst/>
              <a:latin typeface="Calibri" panose="020F0502020204030204" pitchFamily="34" charset="0"/>
              <a:ea typeface="Calibri" panose="020F0502020204030204" pitchFamily="34" charset="0"/>
              <a:cs typeface="Calibri" panose="020F0502020204030204" pitchFamily="34" charset="0"/>
            </a:rPr>
            <a:t>September</a:t>
          </a:r>
          <a:r>
            <a:rPr lang="en-US" sz="1200" b="1" baseline="0">
              <a:effectLst/>
              <a:latin typeface="Calibri" panose="020F0502020204030204" pitchFamily="34" charset="0"/>
              <a:ea typeface="Calibri" panose="020F0502020204030204" pitchFamily="34" charset="0"/>
              <a:cs typeface="Calibri" panose="020F0502020204030204" pitchFamily="34" charset="0"/>
            </a:rPr>
            <a:t> 2026</a:t>
          </a:r>
          <a:endParaRPr lang="en-US" sz="1200" b="1">
            <a:solidFill>
              <a:srgbClr val="000000"/>
            </a:solidFill>
            <a:latin typeface="Calibri" panose="020F0502020204030204" pitchFamily="34" charset="0"/>
            <a:ea typeface="Calibri" panose="020F0502020204030204" pitchFamily="34" charset="0"/>
            <a:cs typeface="Calibri" panose="020F0502020204030204" pitchFamily="34" charset="0"/>
          </a:endParaRPr>
        </a:p>
        <a:p>
          <a:r>
            <a:rPr lang="en-US" sz="1200">
              <a:effectLst/>
              <a:latin typeface="Calibri" panose="020F0502020204030204" pitchFamily="34" charset="0"/>
              <a:ea typeface="Calibri" panose="020F0502020204030204" pitchFamily="34" charset="0"/>
              <a:cs typeface="Calibri" panose="020F0502020204030204" pitchFamily="34" charset="0"/>
            </a:rPr>
            <a:t>Following Ofwat's consultation on proposed changes to three performance commitments affected by updates to the Environmental Performance Assessment (EPA) methodology, we have updated the deadbands from 2026-27 to 2029-30.</a:t>
          </a:r>
        </a:p>
        <a:p>
          <a:endParaRPr lang="en-US" sz="1200">
            <a:effectLst/>
            <a:latin typeface="Calibri" panose="020F0502020204030204" pitchFamily="34" charset="0"/>
            <a:ea typeface="Calibri" panose="020F0502020204030204" pitchFamily="34" charset="0"/>
            <a:cs typeface="Calibri" panose="020F0502020204030204" pitchFamily="34" charset="0"/>
          </a:endParaRPr>
        </a:p>
        <a:p>
          <a:r>
            <a:rPr lang="en-US" sz="1200">
              <a:effectLst/>
              <a:latin typeface="Calibri" panose="020F0502020204030204" pitchFamily="34" charset="0"/>
              <a:ea typeface="Calibri" panose="020F0502020204030204" pitchFamily="34" charset="0"/>
              <a:cs typeface="Calibri" panose="020F0502020204030204" pitchFamily="34" charset="0"/>
            </a:rPr>
            <a:t>For all WaSCs excluding HDD (ANH, WSH, NES, SVE, SRN, TMS, NWT, WSX, YKY, SWB), we set the deadband to 98% compliance; for HDD we set the deadband to 93.9% compliance. (See sheet: Additional_Analysis, cells D7:G16 and D22:G22). </a:t>
          </a:r>
        </a:p>
        <a:p>
          <a:endParaRPr lang="en-US" sz="1200">
            <a:effectLst/>
            <a:latin typeface="Calibri" panose="020F0502020204030204" pitchFamily="34" charset="0"/>
            <a:ea typeface="Calibri" panose="020F0502020204030204" pitchFamily="34" charset="0"/>
            <a:cs typeface="Calibri" panose="020F0502020204030204" pitchFamily="34" charset="0"/>
          </a:endParaRPr>
        </a:p>
        <a:p>
          <a:r>
            <a:rPr lang="en-US" sz="1200">
              <a:effectLst/>
              <a:latin typeface="Calibri" panose="020F0502020204030204" pitchFamily="34" charset="0"/>
              <a:ea typeface="Calibri" panose="020F0502020204030204" pitchFamily="34" charset="0"/>
              <a:cs typeface="Calibri" panose="020F0502020204030204" pitchFamily="34" charset="0"/>
            </a:rPr>
            <a:t>Details of the consultation can be found at the following web address: </a:t>
          </a:r>
          <a:r>
            <a:rPr lang="en-US" sz="1200">
              <a:effectLst/>
              <a:latin typeface="Calibri" panose="020F0502020204030204" pitchFamily="34" charset="0"/>
              <a:ea typeface="Calibri" panose="020F0502020204030204" pitchFamily="34" charset="0"/>
              <a:cs typeface="Calibri" panose="020F0502020204030204" pitchFamily="34" charset="0"/>
              <a:hlinkClick xmlns:r="http://schemas.openxmlformats.org/officeDocument/2006/relationships" r:id=""/>
            </a:rPr>
            <a:t>https://www.ofwat.gov.uk/consultation/consultation-on-changes-to-three-pr24-environmental-performance-commitments/#outcome</a:t>
          </a:r>
          <a:endParaRPr lang="en-US" sz="1200">
            <a:effectLst/>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2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200" b="1">
              <a:solidFill>
                <a:srgbClr val="000000"/>
              </a:solidFill>
              <a:latin typeface="Calibri" panose="020F0502020204030204" pitchFamily="34" charset="0"/>
              <a:ea typeface="Calibri" panose="020F0502020204030204" pitchFamily="34" charset="0"/>
              <a:cs typeface="Calibri" panose="020F0502020204030204" pitchFamily="34" charset="0"/>
            </a:rPr>
            <a:t>September</a:t>
          </a:r>
          <a:r>
            <a:rPr lang="en-US" sz="1200" b="1" baseline="0">
              <a:solidFill>
                <a:srgbClr val="000000"/>
              </a:solidFill>
              <a:latin typeface="Calibri" panose="020F0502020204030204" pitchFamily="34" charset="0"/>
              <a:ea typeface="Calibri" panose="020F0502020204030204" pitchFamily="34" charset="0"/>
              <a:cs typeface="Calibri" panose="020F0502020204030204" pitchFamily="34" charset="0"/>
            </a:rPr>
            <a:t> 2025</a:t>
          </a:r>
        </a:p>
        <a:p>
          <a:pPr marL="0" indent="0" algn="l"/>
          <a:r>
            <a:rPr lang="en-US" sz="1200" b="0" baseline="0">
              <a:solidFill>
                <a:srgbClr val="000000"/>
              </a:solidFill>
              <a:latin typeface="Calibri" panose="020F0502020204030204" pitchFamily="34" charset="0"/>
              <a:ea typeface="Calibri" panose="020F0502020204030204" pitchFamily="34" charset="0"/>
              <a:cs typeface="Calibri" panose="020F0502020204030204" pitchFamily="34" charset="0"/>
            </a:rPr>
            <a:t>Applied rounding to 1.dp in Additional analysis sheet. This in-turn has adjusted the decimal places for the deadbands. See below for the changes. </a:t>
          </a:r>
        </a:p>
        <a:p>
          <a:pPr marL="0" indent="0" algn="l"/>
          <a:r>
            <a:rPr lang="en-US" sz="1200" b="0" baseline="0">
              <a:solidFill>
                <a:srgbClr val="000000"/>
              </a:solidFill>
              <a:latin typeface="Calibri" panose="020F0502020204030204" pitchFamily="34" charset="0"/>
              <a:ea typeface="Calibri" panose="020F0502020204030204" pitchFamily="34" charset="0"/>
              <a:cs typeface="Calibri" panose="020F0502020204030204" pitchFamily="34" charset="0"/>
            </a:rPr>
            <a:t>Adjusted SWB performance from base values by dividing by 100 as values were off by a factor of 100</a:t>
          </a:r>
        </a:p>
        <a:p>
          <a:pPr marL="0" indent="0" algn="l"/>
          <a:r>
            <a:rPr lang="en-US" sz="1200" b="0" baseline="0">
              <a:solidFill>
                <a:srgbClr val="000000"/>
              </a:solidFill>
              <a:latin typeface="Calibri" panose="020F0502020204030204" pitchFamily="34" charset="0"/>
              <a:ea typeface="Calibri" panose="020F0502020204030204" pitchFamily="34" charset="0"/>
              <a:cs typeface="Calibri" panose="020F0502020204030204" pitchFamily="34" charset="0"/>
            </a:rPr>
            <a:t>Adjusted decimal places to 1.dp as per PR24 definition </a:t>
          </a:r>
        </a:p>
        <a:p>
          <a:pPr marL="0" indent="0" algn="l"/>
          <a:r>
            <a:rPr lang="en-US" sz="1200" b="0" baseline="0">
              <a:solidFill>
                <a:srgbClr val="000000"/>
              </a:solidFill>
              <a:latin typeface="Calibri" panose="020F0502020204030204" pitchFamily="34" charset="0"/>
              <a:ea typeface="Calibri" panose="020F0502020204030204" pitchFamily="34" charset="0"/>
              <a:cs typeface="Calibri" panose="020F0502020204030204" pitchFamily="34" charset="0"/>
            </a:rPr>
            <a:t>Removed PR19 PCLs for water only companies as this PC did not apply to them </a:t>
          </a:r>
        </a:p>
      </xdr:txBody>
    </xdr:sp>
    <xdr:clientData/>
  </xdr:twoCellAnchor>
  <xdr:oneCellAnchor>
    <xdr:from>
      <xdr:col>6</xdr:col>
      <xdr:colOff>514351</xdr:colOff>
      <xdr:row>1</xdr:row>
      <xdr:rowOff>9524</xdr:rowOff>
    </xdr:from>
    <xdr:ext cx="1667736" cy="922911"/>
    <xdr:pic>
      <xdr:nvPicPr>
        <xdr:cNvPr id="3" name="Picture 2">
          <a:extLst>
            <a:ext uri="{FF2B5EF4-FFF2-40B4-BE49-F238E27FC236}">
              <a16:creationId xmlns:a16="http://schemas.microsoft.com/office/drawing/2014/main" id="{97E4DC8B-CCA0-4F74-AA97-6556688A11D8}"/>
            </a:ext>
          </a:extLst>
        </xdr:cNvPr>
        <xdr:cNvPicPr>
          <a:picLocks noChangeAspect="1"/>
        </xdr:cNvPicPr>
      </xdr:nvPicPr>
      <xdr:blipFill>
        <a:blip xmlns:r="http://schemas.openxmlformats.org/officeDocument/2006/relationships" r:embed="rId1"/>
        <a:stretch>
          <a:fillRect/>
        </a:stretch>
      </xdr:blipFill>
      <xdr:spPr>
        <a:xfrm>
          <a:off x="8210551" y="619124"/>
          <a:ext cx="1667736" cy="922911"/>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333374</xdr:colOff>
      <xdr:row>3</xdr:row>
      <xdr:rowOff>19050</xdr:rowOff>
    </xdr:from>
    <xdr:to>
      <xdr:col>13</xdr:col>
      <xdr:colOff>247650</xdr:colOff>
      <xdr:row>9</xdr:row>
      <xdr:rowOff>95250</xdr:rowOff>
    </xdr:to>
    <xdr:sp macro="" textlink="">
      <xdr:nvSpPr>
        <xdr:cNvPr id="41" name="TextBox 2">
          <a:extLst>
            <a:ext uri="{FF2B5EF4-FFF2-40B4-BE49-F238E27FC236}">
              <a16:creationId xmlns:a16="http://schemas.microsoft.com/office/drawing/2014/main" id="{2617D717-1203-A114-8763-93E223EA6352}"/>
            </a:ext>
          </a:extLst>
        </xdr:cNvPr>
        <xdr:cNvSpPr txBox="1"/>
      </xdr:nvSpPr>
      <xdr:spPr>
        <a:xfrm>
          <a:off x="333374" y="697706"/>
          <a:ext cx="12332495" cy="1219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tx2"/>
              </a:solidFill>
              <a:latin typeface="Calibri" panose="020F0502020204030204" pitchFamily="34" charset="0"/>
              <a:ea typeface="Calibri" panose="020F0502020204030204" pitchFamily="34" charset="0"/>
              <a:cs typeface="Calibri" panose="020F0502020204030204" pitchFamily="34" charset="0"/>
            </a:rPr>
            <a:t>Discharge Permit Compliance (DIS) </a:t>
          </a:r>
          <a:br>
            <a:rPr lang="en-GB" sz="1100">
              <a:solidFill>
                <a:schemeClr val="tx2"/>
              </a:solidFill>
              <a:latin typeface="Calibri" panose="020F0502020204030204" pitchFamily="34" charset="0"/>
              <a:ea typeface="Calibri" panose="020F0502020204030204" pitchFamily="34" charset="0"/>
              <a:cs typeface="Calibri" panose="020F0502020204030204" pitchFamily="34" charset="0"/>
            </a:rPr>
          </a:br>
          <a:r>
            <a:rPr lang="en-GB" sz="110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This performance commitment measures the number of sites failing to meet the discharge permit conditions. </a:t>
          </a:r>
        </a:p>
        <a:p>
          <a:endParaRPr lang="en-GB" sz="1100">
            <a:latin typeface="Calibri" panose="020F0502020204030204" pitchFamily="34" charset="0"/>
            <a:ea typeface="Calibri" panose="020F0502020204030204" pitchFamily="34" charset="0"/>
            <a:cs typeface="Calibri" panose="020F0502020204030204" pitchFamily="34" charset="0"/>
          </a:endParaRPr>
        </a:p>
        <a:p>
          <a:r>
            <a:rPr lang="en-GB" sz="1100">
              <a:solidFill>
                <a:schemeClr val="tx2"/>
              </a:solidFill>
              <a:latin typeface="Calibri" panose="020F0502020204030204" pitchFamily="34" charset="0"/>
              <a:ea typeface="Calibri" panose="020F0502020204030204" pitchFamily="34" charset="0"/>
              <a:cs typeface="Calibri" panose="020F0502020204030204" pitchFamily="34" charset="0"/>
            </a:rPr>
            <a:t>Change from draft determinations</a:t>
          </a:r>
        </a:p>
        <a:p>
          <a:r>
            <a:rPr lang="en-GB" sz="110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We make</a:t>
          </a:r>
          <a:r>
            <a:rPr lang="en-GB" sz="11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 no change since draft determinations</a:t>
          </a:r>
          <a:endParaRPr lang="en-GB" sz="110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4</xdr:row>
      <xdr:rowOff>9525</xdr:rowOff>
    </xdr:from>
    <xdr:to>
      <xdr:col>3</xdr:col>
      <xdr:colOff>66675</xdr:colOff>
      <xdr:row>10</xdr:row>
      <xdr:rowOff>9525</xdr:rowOff>
    </xdr:to>
    <xdr:sp macro="" textlink="">
      <xdr:nvSpPr>
        <xdr:cNvPr id="2" name="Rectangle 1">
          <a:extLst>
            <a:ext uri="{FF2B5EF4-FFF2-40B4-BE49-F238E27FC236}">
              <a16:creationId xmlns:a16="http://schemas.microsoft.com/office/drawing/2014/main" id="{561D5D76-5D73-D12C-3BAD-41971909D775}"/>
            </a:ext>
          </a:extLst>
        </xdr:cNvPr>
        <xdr:cNvSpPr/>
      </xdr:nvSpPr>
      <xdr:spPr>
        <a:xfrm>
          <a:off x="709613" y="723900"/>
          <a:ext cx="1428750" cy="1071563"/>
        </a:xfrm>
        <a:prstGeom prst="rect">
          <a:avLst/>
        </a:prstGeom>
        <a:solidFill>
          <a:srgbClr val="0071CE"/>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F_Inputs </a:t>
          </a:r>
        </a:p>
      </xdr:txBody>
    </xdr:sp>
    <xdr:clientData/>
  </xdr:twoCellAnchor>
  <xdr:twoCellAnchor>
    <xdr:from>
      <xdr:col>4</xdr:col>
      <xdr:colOff>0</xdr:colOff>
      <xdr:row>4</xdr:row>
      <xdr:rowOff>0</xdr:rowOff>
    </xdr:from>
    <xdr:to>
      <xdr:col>6</xdr:col>
      <xdr:colOff>47625</xdr:colOff>
      <xdr:row>10</xdr:row>
      <xdr:rowOff>0</xdr:rowOff>
    </xdr:to>
    <xdr:sp macro="" textlink="">
      <xdr:nvSpPr>
        <xdr:cNvPr id="26" name="Rectangle 2">
          <a:extLst>
            <a:ext uri="{FF2B5EF4-FFF2-40B4-BE49-F238E27FC236}">
              <a16:creationId xmlns:a16="http://schemas.microsoft.com/office/drawing/2014/main" id="{8B7766EA-5448-53BE-2FB0-C31545EBC153}"/>
            </a:ext>
          </a:extLst>
        </xdr:cNvPr>
        <xdr:cNvSpPr/>
      </xdr:nvSpPr>
      <xdr:spPr>
        <a:xfrm>
          <a:off x="2743200" y="685800"/>
          <a:ext cx="1419225" cy="1028700"/>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F_Inputs</a:t>
          </a:r>
          <a:r>
            <a:rPr lang="en-GB" sz="1100" baseline="0">
              <a:latin typeface="Calibri" panose="020F0502020204030204" pitchFamily="34" charset="0"/>
              <a:ea typeface="Calibri" panose="020F0502020204030204" pitchFamily="34" charset="0"/>
              <a:cs typeface="Calibri" panose="020F0502020204030204" pitchFamily="34" charset="0"/>
            </a:rPr>
            <a:t> formatted</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7</xdr:col>
      <xdr:colOff>0</xdr:colOff>
      <xdr:row>4</xdr:row>
      <xdr:rowOff>0</xdr:rowOff>
    </xdr:from>
    <xdr:to>
      <xdr:col>9</xdr:col>
      <xdr:colOff>47625</xdr:colOff>
      <xdr:row>10</xdr:row>
      <xdr:rowOff>0</xdr:rowOff>
    </xdr:to>
    <xdr:sp macro="" textlink="">
      <xdr:nvSpPr>
        <xdr:cNvPr id="27" name="Rectangle 3">
          <a:extLst>
            <a:ext uri="{FF2B5EF4-FFF2-40B4-BE49-F238E27FC236}">
              <a16:creationId xmlns:a16="http://schemas.microsoft.com/office/drawing/2014/main" id="{91490491-F53B-0BC4-3CEC-3D9FF62A66EE}"/>
            </a:ext>
          </a:extLst>
        </xdr:cNvPr>
        <xdr:cNvSpPr/>
      </xdr:nvSpPr>
      <xdr:spPr>
        <a:xfrm>
          <a:off x="4800600" y="685800"/>
          <a:ext cx="1419225" cy="1028700"/>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Overrides</a:t>
          </a:r>
        </a:p>
      </xdr:txBody>
    </xdr:sp>
    <xdr:clientData/>
  </xdr:twoCellAnchor>
  <xdr:twoCellAnchor>
    <xdr:from>
      <xdr:col>10</xdr:col>
      <xdr:colOff>9525</xdr:colOff>
      <xdr:row>4</xdr:row>
      <xdr:rowOff>0</xdr:rowOff>
    </xdr:from>
    <xdr:to>
      <xdr:col>12</xdr:col>
      <xdr:colOff>57150</xdr:colOff>
      <xdr:row>10</xdr:row>
      <xdr:rowOff>0</xdr:rowOff>
    </xdr:to>
    <xdr:sp macro="" textlink="">
      <xdr:nvSpPr>
        <xdr:cNvPr id="28" name="Rectangle 4">
          <a:extLst>
            <a:ext uri="{FF2B5EF4-FFF2-40B4-BE49-F238E27FC236}">
              <a16:creationId xmlns:a16="http://schemas.microsoft.com/office/drawing/2014/main" id="{8EE7F4DB-080B-0CA6-4462-B220FF470BBA}"/>
            </a:ext>
          </a:extLst>
        </xdr:cNvPr>
        <xdr:cNvSpPr/>
      </xdr:nvSpPr>
      <xdr:spPr>
        <a:xfrm>
          <a:off x="6867525" y="685800"/>
          <a:ext cx="1419225" cy="1028700"/>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FD_Input</a:t>
          </a:r>
          <a:r>
            <a:rPr lang="en-GB" sz="1100" baseline="0">
              <a:latin typeface="Calibri" panose="020F0502020204030204" pitchFamily="34" charset="0"/>
              <a:ea typeface="Calibri" panose="020F0502020204030204" pitchFamily="34" charset="0"/>
              <a:cs typeface="Calibri" panose="020F0502020204030204" pitchFamily="34" charset="0"/>
            </a:rPr>
            <a:t> final data</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13</xdr:col>
      <xdr:colOff>28575</xdr:colOff>
      <xdr:row>4</xdr:row>
      <xdr:rowOff>9525</xdr:rowOff>
    </xdr:from>
    <xdr:to>
      <xdr:col>15</xdr:col>
      <xdr:colOff>76200</xdr:colOff>
      <xdr:row>10</xdr:row>
      <xdr:rowOff>9525</xdr:rowOff>
    </xdr:to>
    <xdr:sp macro="" textlink="">
      <xdr:nvSpPr>
        <xdr:cNvPr id="29" name="Rectangle 5">
          <a:extLst>
            <a:ext uri="{FF2B5EF4-FFF2-40B4-BE49-F238E27FC236}">
              <a16:creationId xmlns:a16="http://schemas.microsoft.com/office/drawing/2014/main" id="{D6312EE2-7441-8BBC-2ECC-DFA36C8E5968}"/>
            </a:ext>
          </a:extLst>
        </xdr:cNvPr>
        <xdr:cNvSpPr/>
      </xdr:nvSpPr>
      <xdr:spPr>
        <a:xfrm>
          <a:off x="8943975" y="695325"/>
          <a:ext cx="1419225" cy="1028700"/>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Analysis</a:t>
          </a:r>
        </a:p>
      </xdr:txBody>
    </xdr:sp>
    <xdr:clientData/>
  </xdr:twoCellAnchor>
  <xdr:twoCellAnchor>
    <xdr:from>
      <xdr:col>16</xdr:col>
      <xdr:colOff>28575</xdr:colOff>
      <xdr:row>4</xdr:row>
      <xdr:rowOff>9525</xdr:rowOff>
    </xdr:from>
    <xdr:to>
      <xdr:col>18</xdr:col>
      <xdr:colOff>76200</xdr:colOff>
      <xdr:row>10</xdr:row>
      <xdr:rowOff>9525</xdr:rowOff>
    </xdr:to>
    <xdr:sp macro="" textlink="">
      <xdr:nvSpPr>
        <xdr:cNvPr id="30" name="Rectangle 6">
          <a:extLst>
            <a:ext uri="{FF2B5EF4-FFF2-40B4-BE49-F238E27FC236}">
              <a16:creationId xmlns:a16="http://schemas.microsoft.com/office/drawing/2014/main" id="{F697A2AF-279E-40C1-3DD1-B923CA548DE7}"/>
            </a:ext>
          </a:extLst>
        </xdr:cNvPr>
        <xdr:cNvSpPr/>
      </xdr:nvSpPr>
      <xdr:spPr>
        <a:xfrm>
          <a:off x="11001375" y="695325"/>
          <a:ext cx="1419225" cy="1028700"/>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Outputs final PCLs</a:t>
          </a:r>
        </a:p>
      </xdr:txBody>
    </xdr:sp>
    <xdr:clientData/>
  </xdr:twoCellAnchor>
  <xdr:twoCellAnchor>
    <xdr:from>
      <xdr:col>1</xdr:col>
      <xdr:colOff>9525</xdr:colOff>
      <xdr:row>12</xdr:row>
      <xdr:rowOff>95250</xdr:rowOff>
    </xdr:from>
    <xdr:to>
      <xdr:col>3</xdr:col>
      <xdr:colOff>95250</xdr:colOff>
      <xdr:row>18</xdr:row>
      <xdr:rowOff>95250</xdr:rowOff>
    </xdr:to>
    <xdr:sp macro="" textlink="">
      <xdr:nvSpPr>
        <xdr:cNvPr id="32" name="Rectangle 7">
          <a:extLst>
            <a:ext uri="{FF2B5EF4-FFF2-40B4-BE49-F238E27FC236}">
              <a16:creationId xmlns:a16="http://schemas.microsoft.com/office/drawing/2014/main" id="{30B2AABB-D158-253F-08AC-089F3A74A9F6}"/>
            </a:ext>
          </a:extLst>
        </xdr:cNvPr>
        <xdr:cNvSpPr/>
      </xdr:nvSpPr>
      <xdr:spPr>
        <a:xfrm>
          <a:off x="695325" y="2152650"/>
          <a:ext cx="1457325" cy="1028700"/>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PR19 PCLs</a:t>
          </a:r>
        </a:p>
      </xdr:txBody>
    </xdr:sp>
    <xdr:clientData/>
  </xdr:twoCellAnchor>
  <xdr:twoCellAnchor>
    <xdr:from>
      <xdr:col>3</xdr:col>
      <xdr:colOff>66675</xdr:colOff>
      <xdr:row>7</xdr:row>
      <xdr:rowOff>0</xdr:rowOff>
    </xdr:from>
    <xdr:to>
      <xdr:col>4</xdr:col>
      <xdr:colOff>0</xdr:colOff>
      <xdr:row>7</xdr:row>
      <xdr:rowOff>9525</xdr:rowOff>
    </xdr:to>
    <xdr:cxnSp macro="">
      <xdr:nvCxnSpPr>
        <xdr:cNvPr id="44" name="Straight Arrow Connector 9">
          <a:extLst>
            <a:ext uri="{FF2B5EF4-FFF2-40B4-BE49-F238E27FC236}">
              <a16:creationId xmlns:a16="http://schemas.microsoft.com/office/drawing/2014/main" id="{4A416E5F-F8BE-F57F-10F8-F878D506438A}"/>
            </a:ext>
          </a:extLst>
        </xdr:cNvPr>
        <xdr:cNvCxnSpPr>
          <a:stCxn id="2" idx="3"/>
          <a:endCxn id="26" idx="1"/>
        </xdr:cNvCxnSpPr>
      </xdr:nvCxnSpPr>
      <xdr:spPr>
        <a:xfrm flipV="1">
          <a:off x="2107746" y="1238250"/>
          <a:ext cx="613683" cy="9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57150</xdr:colOff>
      <xdr:row>7</xdr:row>
      <xdr:rowOff>0</xdr:rowOff>
    </xdr:from>
    <xdr:to>
      <xdr:col>6</xdr:col>
      <xdr:colOff>676275</xdr:colOff>
      <xdr:row>7</xdr:row>
      <xdr:rowOff>9525</xdr:rowOff>
    </xdr:to>
    <xdr:cxnSp macro="">
      <xdr:nvCxnSpPr>
        <xdr:cNvPr id="38" name="Straight Arrow Connector 11">
          <a:extLst>
            <a:ext uri="{FF2B5EF4-FFF2-40B4-BE49-F238E27FC236}">
              <a16:creationId xmlns:a16="http://schemas.microsoft.com/office/drawing/2014/main" id="{27234BC9-2EFB-9817-BC0F-2EB87B4842A8}"/>
            </a:ext>
          </a:extLst>
        </xdr:cNvPr>
        <xdr:cNvCxnSpPr/>
      </xdr:nvCxnSpPr>
      <xdr:spPr>
        <a:xfrm flipV="1">
          <a:off x="4171950" y="1200150"/>
          <a:ext cx="619125" cy="9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57150</xdr:colOff>
      <xdr:row>7</xdr:row>
      <xdr:rowOff>0</xdr:rowOff>
    </xdr:from>
    <xdr:to>
      <xdr:col>9</xdr:col>
      <xdr:colOff>676275</xdr:colOff>
      <xdr:row>7</xdr:row>
      <xdr:rowOff>9525</xdr:rowOff>
    </xdr:to>
    <xdr:cxnSp macro="">
      <xdr:nvCxnSpPr>
        <xdr:cNvPr id="40" name="Straight Arrow Connector 12">
          <a:extLst>
            <a:ext uri="{FF2B5EF4-FFF2-40B4-BE49-F238E27FC236}">
              <a16:creationId xmlns:a16="http://schemas.microsoft.com/office/drawing/2014/main" id="{605E02D5-14AB-C641-327B-5C936037DCDB}"/>
            </a:ext>
          </a:extLst>
        </xdr:cNvPr>
        <xdr:cNvCxnSpPr/>
      </xdr:nvCxnSpPr>
      <xdr:spPr>
        <a:xfrm flipV="1">
          <a:off x="6229350" y="1200150"/>
          <a:ext cx="619125" cy="9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66675</xdr:colOff>
      <xdr:row>7</xdr:row>
      <xdr:rowOff>0</xdr:rowOff>
    </xdr:from>
    <xdr:to>
      <xdr:col>13</xdr:col>
      <xdr:colOff>0</xdr:colOff>
      <xdr:row>7</xdr:row>
      <xdr:rowOff>9525</xdr:rowOff>
    </xdr:to>
    <xdr:cxnSp macro="">
      <xdr:nvCxnSpPr>
        <xdr:cNvPr id="47" name="Straight Arrow Connector 13">
          <a:extLst>
            <a:ext uri="{FF2B5EF4-FFF2-40B4-BE49-F238E27FC236}">
              <a16:creationId xmlns:a16="http://schemas.microsoft.com/office/drawing/2014/main" id="{4EA5F298-8C49-C9AA-051A-80537FA76692}"/>
            </a:ext>
          </a:extLst>
        </xdr:cNvPr>
        <xdr:cNvCxnSpPr/>
      </xdr:nvCxnSpPr>
      <xdr:spPr>
        <a:xfrm flipV="1">
          <a:off x="8296275" y="1200150"/>
          <a:ext cx="619125" cy="9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7</xdr:row>
      <xdr:rowOff>9525</xdr:rowOff>
    </xdr:from>
    <xdr:to>
      <xdr:col>16</xdr:col>
      <xdr:colOff>9525</xdr:colOff>
      <xdr:row>7</xdr:row>
      <xdr:rowOff>19050</xdr:rowOff>
    </xdr:to>
    <xdr:cxnSp macro="">
      <xdr:nvCxnSpPr>
        <xdr:cNvPr id="41" name="Straight Arrow Connector 14">
          <a:extLst>
            <a:ext uri="{FF2B5EF4-FFF2-40B4-BE49-F238E27FC236}">
              <a16:creationId xmlns:a16="http://schemas.microsoft.com/office/drawing/2014/main" id="{947548EF-F3B8-CBD6-3B1A-342BE44FAB82}"/>
            </a:ext>
          </a:extLst>
        </xdr:cNvPr>
        <xdr:cNvCxnSpPr/>
      </xdr:nvCxnSpPr>
      <xdr:spPr>
        <a:xfrm flipV="1">
          <a:off x="10363200" y="1209675"/>
          <a:ext cx="619125" cy="9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95250</xdr:colOff>
      <xdr:row>15</xdr:row>
      <xdr:rowOff>47631</xdr:rowOff>
    </xdr:from>
    <xdr:to>
      <xdr:col>14</xdr:col>
      <xdr:colOff>33131</xdr:colOff>
      <xdr:row>15</xdr:row>
      <xdr:rowOff>57150</xdr:rowOff>
    </xdr:to>
    <xdr:cxnSp macro="">
      <xdr:nvCxnSpPr>
        <xdr:cNvPr id="45" name="Straight Arrow Connector 15">
          <a:extLst>
            <a:ext uri="{FF2B5EF4-FFF2-40B4-BE49-F238E27FC236}">
              <a16:creationId xmlns:a16="http://schemas.microsoft.com/office/drawing/2014/main" id="{51EB8843-515A-C47A-347C-92067BB46402}"/>
            </a:ext>
          </a:extLst>
        </xdr:cNvPr>
        <xdr:cNvCxnSpPr/>
      </xdr:nvCxnSpPr>
      <xdr:spPr>
        <a:xfrm flipV="1">
          <a:off x="2157620" y="2780892"/>
          <a:ext cx="7499902" cy="951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10</xdr:row>
      <xdr:rowOff>0</xdr:rowOff>
    </xdr:from>
    <xdr:to>
      <xdr:col>14</xdr:col>
      <xdr:colOff>0</xdr:colOff>
      <xdr:row>15</xdr:row>
      <xdr:rowOff>66675</xdr:rowOff>
    </xdr:to>
    <xdr:cxnSp macro="">
      <xdr:nvCxnSpPr>
        <xdr:cNvPr id="49" name="Straight Arrow Connector 17">
          <a:extLst>
            <a:ext uri="{FF2B5EF4-FFF2-40B4-BE49-F238E27FC236}">
              <a16:creationId xmlns:a16="http://schemas.microsoft.com/office/drawing/2014/main" id="{842BDF92-6F55-3E03-E03E-4D0782D388B4}"/>
            </a:ext>
          </a:extLst>
        </xdr:cNvPr>
        <xdr:cNvCxnSpPr/>
      </xdr:nvCxnSpPr>
      <xdr:spPr>
        <a:xfrm flipV="1">
          <a:off x="9601200" y="1714500"/>
          <a:ext cx="0" cy="9239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2722</xdr:colOff>
      <xdr:row>21</xdr:row>
      <xdr:rowOff>129266</xdr:rowOff>
    </xdr:from>
    <xdr:to>
      <xdr:col>3</xdr:col>
      <xdr:colOff>88447</xdr:colOff>
      <xdr:row>27</xdr:row>
      <xdr:rowOff>129267</xdr:rowOff>
    </xdr:to>
    <xdr:sp macro="" textlink="">
      <xdr:nvSpPr>
        <xdr:cNvPr id="9" name="Rectangle 7">
          <a:extLst>
            <a:ext uri="{FF2B5EF4-FFF2-40B4-BE49-F238E27FC236}">
              <a16:creationId xmlns:a16="http://schemas.microsoft.com/office/drawing/2014/main" id="{8A3D4530-CFBA-38BD-4C37-91C8EDC84D6D}"/>
            </a:ext>
          </a:extLst>
        </xdr:cNvPr>
        <xdr:cNvSpPr/>
      </xdr:nvSpPr>
      <xdr:spPr>
        <a:xfrm>
          <a:off x="689883" y="3701142"/>
          <a:ext cx="1460047" cy="1020536"/>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PR24 DD PCLs</a:t>
          </a:r>
        </a:p>
      </xdr:txBody>
    </xdr:sp>
    <xdr:clientData/>
  </xdr:twoCellAnchor>
  <xdr:twoCellAnchor>
    <xdr:from>
      <xdr:col>3</xdr:col>
      <xdr:colOff>88447</xdr:colOff>
      <xdr:row>24</xdr:row>
      <xdr:rowOff>81649</xdr:rowOff>
    </xdr:from>
    <xdr:to>
      <xdr:col>14</xdr:col>
      <xdr:colOff>26328</xdr:colOff>
      <xdr:row>24</xdr:row>
      <xdr:rowOff>91168</xdr:rowOff>
    </xdr:to>
    <xdr:cxnSp macro="">
      <xdr:nvCxnSpPr>
        <xdr:cNvPr id="4" name="Straight Arrow Connector 15">
          <a:extLst>
            <a:ext uri="{FF2B5EF4-FFF2-40B4-BE49-F238E27FC236}">
              <a16:creationId xmlns:a16="http://schemas.microsoft.com/office/drawing/2014/main" id="{FC67A8E1-5EC8-E95A-C102-631256D99234}"/>
            </a:ext>
          </a:extLst>
        </xdr:cNvPr>
        <xdr:cNvCxnSpPr/>
      </xdr:nvCxnSpPr>
      <xdr:spPr>
        <a:xfrm flipV="1">
          <a:off x="2149930" y="4163792"/>
          <a:ext cx="7496648" cy="951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6804</xdr:colOff>
      <xdr:row>15</xdr:row>
      <xdr:rowOff>108856</xdr:rowOff>
    </xdr:from>
    <xdr:to>
      <xdr:col>14</xdr:col>
      <xdr:colOff>6804</xdr:colOff>
      <xdr:row>24</xdr:row>
      <xdr:rowOff>47625</xdr:rowOff>
    </xdr:to>
    <xdr:cxnSp macro="">
      <xdr:nvCxnSpPr>
        <xdr:cNvPr id="5" name="Straight Arrow Connector 17">
          <a:extLst>
            <a:ext uri="{FF2B5EF4-FFF2-40B4-BE49-F238E27FC236}">
              <a16:creationId xmlns:a16="http://schemas.microsoft.com/office/drawing/2014/main" id="{28D1E1FD-8BF2-FF5C-DF29-501EE546B852}"/>
            </a:ext>
          </a:extLst>
        </xdr:cNvPr>
        <xdr:cNvCxnSpPr/>
      </xdr:nvCxnSpPr>
      <xdr:spPr>
        <a:xfrm flipV="1">
          <a:off x="9627054" y="2660196"/>
          <a:ext cx="0" cy="146957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wat">
  <a:themeElements>
    <a:clrScheme name="Ofwat">
      <a:dk1>
        <a:sysClr val="windowText" lastClr="000000"/>
      </a:dk1>
      <a:lt1>
        <a:sysClr val="window" lastClr="FFFFFF"/>
      </a:lt1>
      <a:dk2>
        <a:srgbClr val="003595"/>
      </a:dk2>
      <a:lt2>
        <a:srgbClr val="DCECF5"/>
      </a:lt2>
      <a:accent1>
        <a:srgbClr val="0071CE"/>
      </a:accent1>
      <a:accent2>
        <a:srgbClr val="63656A"/>
      </a:accent2>
      <a:accent3>
        <a:srgbClr val="FFB81D"/>
      </a:accent3>
      <a:accent4>
        <a:srgbClr val="62A70F"/>
      </a:accent4>
      <a:accent5>
        <a:srgbClr val="FF8772"/>
      </a:accent5>
      <a:accent6>
        <a:srgbClr val="D60037"/>
      </a:accent6>
      <a:hlink>
        <a:srgbClr val="0071CE"/>
      </a:hlink>
      <a:folHlink>
        <a:srgbClr val="94368D"/>
      </a:folHlink>
    </a:clrScheme>
    <a:fontScheme name="Ofwat">
      <a:majorFont>
        <a:latin typeface="Krub SemiBold"/>
        <a:ea typeface=""/>
        <a:cs typeface=""/>
      </a:majorFont>
      <a:minorFont>
        <a:latin typeface="Krub"/>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24@Ofwat.gov.u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B4D67-3697-478B-9D48-7D59A659A8AA}">
  <sheetPr>
    <tabColor theme="5" tint="0.79998168889431442"/>
    <outlinePr summaryBelow="0" summaryRight="0"/>
  </sheetPr>
  <dimension ref="A1:J92"/>
  <sheetViews>
    <sheetView topLeftCell="A14" workbookViewId="0">
      <selection activeCell="J31" sqref="J31"/>
    </sheetView>
  </sheetViews>
  <sheetFormatPr defaultColWidth="0" defaultRowHeight="0" customHeight="1" zeroHeight="1"/>
  <cols>
    <col min="1" max="1" width="7.625" style="101" customWidth="1"/>
    <col min="2" max="2" width="57.625" style="101" bestFit="1" customWidth="1"/>
    <col min="3" max="3" width="13.75" style="101" customWidth="1"/>
    <col min="4" max="10" width="8" style="101" customWidth="1"/>
    <col min="11" max="13" width="8" style="101" hidden="1" customWidth="1"/>
    <col min="14" max="16384" width="8" style="101" hidden="1"/>
  </cols>
  <sheetData>
    <row r="1" spans="1:10" ht="30.75">
      <c r="A1" s="99" t="e">
        <f ca="1" xml:space="preserve"> RIGHT(CELL("filename", $A$1), LEN(CELL("filename", $A$1)) - SEARCH("]", CELL("filename", $A$1)))</f>
        <v>#VALUE!</v>
      </c>
      <c r="B1" s="99"/>
      <c r="C1" s="100"/>
      <c r="D1" s="100"/>
      <c r="E1" s="100"/>
      <c r="F1" s="100"/>
      <c r="G1" s="100"/>
      <c r="H1" s="100"/>
      <c r="I1" s="100"/>
      <c r="J1" s="100"/>
    </row>
    <row r="2" spans="1:10" ht="13.15"/>
    <row r="3" spans="1:10" s="102" customFormat="1" ht="23.25">
      <c r="B3" s="103" t="s">
        <v>0</v>
      </c>
    </row>
    <row r="4" spans="1:10" ht="13.15"/>
    <row r="5" spans="1:10" ht="13.15">
      <c r="B5" s="101" t="s">
        <v>1</v>
      </c>
      <c r="C5" s="101" t="s">
        <v>2</v>
      </c>
    </row>
    <row r="6" spans="1:10" ht="13.15">
      <c r="B6" s="101" t="s">
        <v>3</v>
      </c>
      <c r="C6" s="104">
        <v>3</v>
      </c>
    </row>
    <row r="7" spans="1:10" ht="13.15">
      <c r="B7" s="101" t="s">
        <v>4</v>
      </c>
      <c r="C7" s="105" t="e">
        <f ca="1" xml:space="preserve"> MID(CELL("filename"), FIND("[", CELL("filename"), 1) + 1, FIND("]", CELL("filename"), 1) - FIND("[", CELL("filename"), 1) - 1)</f>
        <v>#VALUE!</v>
      </c>
    </row>
    <row r="8" spans="1:10" ht="13.15">
      <c r="B8" s="101" t="s">
        <v>5</v>
      </c>
      <c r="C8" s="106">
        <v>46266</v>
      </c>
    </row>
    <row r="9" spans="1:10" ht="13.15"/>
    <row r="10" spans="1:10" ht="13.5">
      <c r="B10" s="101" t="s">
        <v>6</v>
      </c>
      <c r="C10" s="116" t="s">
        <v>7</v>
      </c>
    </row>
    <row r="11" spans="1:10" ht="13.15"/>
    <row r="12" spans="1:10" ht="13.15">
      <c r="B12" s="101" t="s">
        <v>8</v>
      </c>
      <c r="C12" s="107" t="s">
        <v>9</v>
      </c>
    </row>
    <row r="13" spans="1:10" ht="13.15"/>
    <row r="14" spans="1:10" ht="13.15"/>
    <row r="15" spans="1:10" ht="13.15"/>
    <row r="16" spans="1:10" ht="13.15"/>
    <row r="17" ht="13.15"/>
    <row r="18" ht="13.15"/>
    <row r="19" ht="13.15"/>
    <row r="20" ht="13.15"/>
    <row r="21" ht="13.15"/>
    <row r="22" ht="13.15"/>
    <row r="23" ht="13.15"/>
    <row r="24" ht="13.15"/>
    <row r="25" ht="13.15"/>
    <row r="26" ht="13.15"/>
    <row r="27" ht="13.15"/>
    <row r="28" ht="13.15"/>
    <row r="29" ht="13.15"/>
    <row r="30" ht="13.15"/>
    <row r="31" ht="13.15"/>
    <row r="32" ht="13.15"/>
    <row r="33" ht="13.15"/>
    <row r="34" ht="13.15"/>
    <row r="35" ht="13.15"/>
    <row r="36" ht="13.15"/>
    <row r="37" ht="13.15"/>
    <row r="38" ht="13.15"/>
    <row r="39" ht="13.15"/>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sheetData>
  <hyperlinks>
    <hyperlink ref="C10" r:id="rId1" xr:uid="{D7266D2F-CFCF-4387-ADC2-8A36B9F08B9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69435-6DF1-436A-B5B3-7B127F1D7B67}">
  <sheetPr codeName="Sheet1">
    <tabColor theme="5" tint="0.79998168889431442"/>
  </sheetPr>
  <dimension ref="B1:U17"/>
  <sheetViews>
    <sheetView workbookViewId="0">
      <selection activeCell="B35" sqref="B35"/>
    </sheetView>
  </sheetViews>
  <sheetFormatPr defaultRowHeight="14.25"/>
  <cols>
    <col min="1" max="1" width="4.5" style="15" customWidth="1"/>
    <col min="2" max="2" width="30.625" style="15" customWidth="1"/>
    <col min="3" max="3" width="37.125" style="15" customWidth="1"/>
    <col min="4" max="16384" width="9" style="15"/>
  </cols>
  <sheetData>
    <row r="1" spans="2:21" s="23" customFormat="1"/>
    <row r="2" spans="2:21" s="23" customFormat="1" ht="23.25">
      <c r="B2" s="88" t="s">
        <v>2</v>
      </c>
    </row>
    <row r="12" spans="2:21" ht="22.5" customHeight="1">
      <c r="B12" s="65" t="s">
        <v>10</v>
      </c>
    </row>
    <row r="13" spans="2:21">
      <c r="B13" s="59" t="s">
        <v>11</v>
      </c>
      <c r="C13" s="58" t="s">
        <v>12</v>
      </c>
    </row>
    <row r="14" spans="2:21">
      <c r="B14" s="59" t="s">
        <v>13</v>
      </c>
      <c r="C14" s="90" t="s">
        <v>14</v>
      </c>
    </row>
    <row r="15" spans="2:21">
      <c r="B15" s="59" t="s">
        <v>15</v>
      </c>
      <c r="C15" s="90" t="s">
        <v>14</v>
      </c>
    </row>
    <row r="16" spans="2:21">
      <c r="U16" s="66"/>
    </row>
    <row r="17" spans="2:2" s="45" customFormat="1">
      <c r="B17" s="45" t="s">
        <v>16</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BD630-FFAD-454B-A923-97D3243304F9}">
  <sheetPr>
    <tabColor theme="5" tint="0.79998168889431442"/>
  </sheetPr>
  <dimension ref="A1"/>
  <sheetViews>
    <sheetView workbookViewId="0">
      <selection activeCell="B35" sqref="B35"/>
    </sheetView>
  </sheetViews>
  <sheetFormatPr defaultRowHeight="14.25"/>
  <cols>
    <col min="1" max="16384" width="9" style="15"/>
  </cols>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79B45-95C0-4A8F-BA33-5B750DF30430}">
  <sheetPr>
    <tabColor theme="6" tint="0.79998168889431442"/>
  </sheetPr>
  <dimension ref="A1:AB25"/>
  <sheetViews>
    <sheetView topLeftCell="J1" workbookViewId="0">
      <selection activeCell="M23" sqref="M23"/>
    </sheetView>
  </sheetViews>
  <sheetFormatPr defaultRowHeight="14.25"/>
  <cols>
    <col min="1" max="1" width="6.375" style="15" customWidth="1"/>
    <col min="2" max="2" width="9" style="15" bestFit="1"/>
    <col min="3" max="3" width="22.75" style="15" customWidth="1"/>
    <col min="4" max="4" width="7.625" style="15" customWidth="1"/>
    <col min="5" max="5" width="11.25" style="15" customWidth="1"/>
    <col min="6" max="6" width="15.875" style="15" customWidth="1"/>
    <col min="7" max="7" width="16.125" style="15" bestFit="1" customWidth="1"/>
    <col min="8" max="10" width="23.375" style="15" customWidth="1"/>
    <col min="11" max="12" width="18" style="15" customWidth="1"/>
    <col min="13" max="13" width="31" style="15" customWidth="1"/>
    <col min="14" max="14" width="9" style="15" bestFit="1"/>
    <col min="15" max="15" width="9" style="57" bestFit="1"/>
    <col min="16" max="16" width="15.125" style="15" bestFit="1" customWidth="1"/>
    <col min="17" max="17" width="10" style="15" bestFit="1" customWidth="1"/>
    <col min="18" max="18" width="9.625" style="15" bestFit="1" customWidth="1"/>
    <col min="19" max="20" width="10" style="15" bestFit="1" customWidth="1"/>
    <col min="21" max="21" width="9.625" style="15" bestFit="1" customWidth="1"/>
    <col min="22" max="16384" width="9" style="15"/>
  </cols>
  <sheetData>
    <row r="1" spans="1:28" s="23" customFormat="1">
      <c r="O1" s="46"/>
    </row>
    <row r="2" spans="1:28" s="23" customFormat="1" ht="23.25">
      <c r="B2" s="47" t="str">
        <f>Overview!B2 &amp;" - PR24 draft determination performance commitment levels"</f>
        <v>Discharge Permit Compliance (DIS) - PR24 draft determination performance commitment levels</v>
      </c>
      <c r="C2" s="47"/>
      <c r="D2" s="47"/>
      <c r="E2" s="47"/>
      <c r="F2" s="47"/>
      <c r="G2" s="47"/>
      <c r="N2" s="47"/>
      <c r="O2" s="48"/>
    </row>
    <row r="4" spans="1:28" s="23" customFormat="1" ht="28.5">
      <c r="B4" s="49" t="s">
        <v>17</v>
      </c>
      <c r="C4" s="49"/>
      <c r="D4" s="49"/>
      <c r="E4" s="49"/>
      <c r="F4" s="49"/>
      <c r="G4" s="49"/>
      <c r="N4" s="49"/>
      <c r="O4" s="50"/>
    </row>
    <row r="6" spans="1:28" ht="18">
      <c r="A6" s="51"/>
      <c r="B6" s="52" t="s">
        <v>18</v>
      </c>
      <c r="C6" s="52" t="s">
        <v>19</v>
      </c>
      <c r="D6" s="52" t="s">
        <v>20</v>
      </c>
      <c r="E6" s="52" t="s">
        <v>21</v>
      </c>
      <c r="F6" s="52" t="s">
        <v>22</v>
      </c>
      <c r="G6" s="53" t="s">
        <v>23</v>
      </c>
      <c r="H6" s="52" t="s">
        <v>24</v>
      </c>
      <c r="I6" s="52" t="s">
        <v>25</v>
      </c>
      <c r="J6" s="52" t="s">
        <v>15</v>
      </c>
      <c r="K6" s="4" t="s">
        <v>26</v>
      </c>
      <c r="L6" s="52" t="s">
        <v>27</v>
      </c>
      <c r="M6" s="52" t="s">
        <v>28</v>
      </c>
      <c r="N6" s="52" t="s">
        <v>29</v>
      </c>
      <c r="O6" s="52" t="s">
        <v>30</v>
      </c>
      <c r="P6" s="53" t="s">
        <v>31</v>
      </c>
      <c r="Q6" s="53" t="s">
        <v>32</v>
      </c>
      <c r="R6" s="53" t="s">
        <v>33</v>
      </c>
      <c r="S6" s="53" t="s">
        <v>34</v>
      </c>
      <c r="T6" s="53" t="s">
        <v>35</v>
      </c>
      <c r="U6" s="53" t="s">
        <v>36</v>
      </c>
    </row>
    <row r="7" spans="1:28">
      <c r="A7" s="7"/>
      <c r="B7" s="54" t="s">
        <v>37</v>
      </c>
      <c r="C7" s="9" t="str">
        <f>_xlfn.XLOOKUP($B7,FD_Lists!$B$4:$B$25,FD_Lists!C$4:C$25)</f>
        <v>Anglian Water</v>
      </c>
      <c r="D7" s="9" t="str">
        <f>_xlfn.XLOOKUP($B7,FD_Lists!$B$4:$B$25,FD_Lists!D$4:D$25)</f>
        <v>England</v>
      </c>
      <c r="E7" s="9" t="str">
        <f>_xlfn.XLOOKUP($B7,FD_Lists!$B$4:$B$25,FD_Lists!E$4:E$25)</f>
        <v>Company</v>
      </c>
      <c r="F7" s="9" t="str">
        <f>_xlfn.XLOOKUP($B7,FD_Lists!$B$4:$B$25,FD_Lists!F$4:F$25)</f>
        <v>WaSC</v>
      </c>
      <c r="G7" s="54" t="s">
        <v>38</v>
      </c>
      <c r="H7" s="56" t="s">
        <v>39</v>
      </c>
      <c r="I7" s="55" t="s">
        <v>40</v>
      </c>
      <c r="J7" s="55" t="s">
        <v>41</v>
      </c>
      <c r="K7" s="11" t="s">
        <v>42</v>
      </c>
      <c r="L7" s="11" t="s">
        <v>43</v>
      </c>
      <c r="M7" s="68" t="s">
        <v>44</v>
      </c>
      <c r="N7" s="12" t="s">
        <v>45</v>
      </c>
      <c r="O7" s="11">
        <v>3</v>
      </c>
      <c r="P7" s="118">
        <v>1</v>
      </c>
      <c r="Q7" s="118">
        <v>1</v>
      </c>
      <c r="R7" s="118">
        <v>1</v>
      </c>
      <c r="S7" s="118">
        <v>1</v>
      </c>
      <c r="T7" s="118">
        <v>1</v>
      </c>
      <c r="U7" s="118">
        <v>1</v>
      </c>
      <c r="X7" s="44"/>
      <c r="Y7" s="44"/>
      <c r="Z7" s="44"/>
      <c r="AA7" s="44"/>
      <c r="AB7" s="44"/>
    </row>
    <row r="8" spans="1:28">
      <c r="A8" s="7"/>
      <c r="B8" s="54" t="s">
        <v>46</v>
      </c>
      <c r="C8" s="9" t="str">
        <f>_xlfn.XLOOKUP($B8,FD_Lists!$B$4:$B$25,FD_Lists!C$4:C$25)</f>
        <v>Dŵr Cymru</v>
      </c>
      <c r="D8" s="9" t="str">
        <f>_xlfn.XLOOKUP($B8,FD_Lists!$B$4:$B$25,FD_Lists!D$4:D$25)</f>
        <v>Wales</v>
      </c>
      <c r="E8" s="9" t="str">
        <f>_xlfn.XLOOKUP($B8,FD_Lists!$B$4:$B$25,FD_Lists!E$4:E$25)</f>
        <v>Company</v>
      </c>
      <c r="F8" s="9" t="str">
        <f>_xlfn.XLOOKUP($B8,FD_Lists!$B$4:$B$25,FD_Lists!F$4:F$25)</f>
        <v>WaSC</v>
      </c>
      <c r="G8" s="54" t="s">
        <v>38</v>
      </c>
      <c r="H8" s="56" t="s">
        <v>39</v>
      </c>
      <c r="I8" s="55" t="s">
        <v>47</v>
      </c>
      <c r="J8" s="55" t="s">
        <v>41</v>
      </c>
      <c r="K8" s="11" t="s">
        <v>42</v>
      </c>
      <c r="L8" s="11" t="s">
        <v>43</v>
      </c>
      <c r="M8" s="68" t="s">
        <v>44</v>
      </c>
      <c r="N8" s="12" t="s">
        <v>45</v>
      </c>
      <c r="O8" s="11">
        <v>3</v>
      </c>
      <c r="P8" s="118">
        <v>1</v>
      </c>
      <c r="Q8" s="118">
        <v>1</v>
      </c>
      <c r="R8" s="118">
        <v>1</v>
      </c>
      <c r="S8" s="118">
        <v>1</v>
      </c>
      <c r="T8" s="118">
        <v>1</v>
      </c>
      <c r="U8" s="118">
        <v>1</v>
      </c>
      <c r="X8" s="44"/>
      <c r="Y8" s="44"/>
      <c r="Z8" s="44"/>
      <c r="AA8" s="44"/>
      <c r="AB8" s="44"/>
    </row>
    <row r="9" spans="1:28">
      <c r="A9" s="7"/>
      <c r="B9" s="54" t="s">
        <v>48</v>
      </c>
      <c r="C9" s="9" t="str">
        <f>_xlfn.XLOOKUP($B9,FD_Lists!$B$4:$B$25,FD_Lists!C$4:C$25)</f>
        <v>Hafren Dyfrdwy</v>
      </c>
      <c r="D9" s="9" t="str">
        <f>_xlfn.XLOOKUP($B9,FD_Lists!$B$4:$B$25,FD_Lists!D$4:D$25)</f>
        <v>Wales</v>
      </c>
      <c r="E9" s="9" t="str">
        <f>_xlfn.XLOOKUP($B9,FD_Lists!$B$4:$B$25,FD_Lists!E$4:E$25)</f>
        <v>Company</v>
      </c>
      <c r="F9" s="9" t="str">
        <f>_xlfn.XLOOKUP($B9,FD_Lists!$B$4:$B$25,FD_Lists!F$4:F$25)</f>
        <v>WaSC</v>
      </c>
      <c r="G9" s="54" t="s">
        <v>38</v>
      </c>
      <c r="H9" s="56" t="s">
        <v>39</v>
      </c>
      <c r="I9" s="55" t="s">
        <v>49</v>
      </c>
      <c r="J9" s="55" t="s">
        <v>41</v>
      </c>
      <c r="K9" s="11" t="s">
        <v>42</v>
      </c>
      <c r="L9" s="11" t="s">
        <v>43</v>
      </c>
      <c r="M9" s="68" t="s">
        <v>44</v>
      </c>
      <c r="N9" s="12" t="s">
        <v>45</v>
      </c>
      <c r="O9" s="11">
        <v>3</v>
      </c>
      <c r="P9" s="118">
        <v>1</v>
      </c>
      <c r="Q9" s="118">
        <v>1</v>
      </c>
      <c r="R9" s="118">
        <v>1</v>
      </c>
      <c r="S9" s="118">
        <v>1</v>
      </c>
      <c r="T9" s="118">
        <v>1</v>
      </c>
      <c r="U9" s="118">
        <v>1</v>
      </c>
      <c r="X9" s="44"/>
      <c r="Y9" s="44"/>
      <c r="Z9" s="44"/>
      <c r="AA9" s="44"/>
      <c r="AB9" s="44"/>
    </row>
    <row r="10" spans="1:28">
      <c r="A10" s="7"/>
      <c r="B10" s="54" t="s">
        <v>50</v>
      </c>
      <c r="C10" s="9" t="str">
        <f>_xlfn.XLOOKUP($B10,FD_Lists!$B$4:$B$25,FD_Lists!C$4:C$25)</f>
        <v>Northumbrian Water</v>
      </c>
      <c r="D10" s="9" t="str">
        <f>_xlfn.XLOOKUP($B10,FD_Lists!$B$4:$B$25,FD_Lists!D$4:D$25)</f>
        <v>England</v>
      </c>
      <c r="E10" s="9" t="str">
        <f>_xlfn.XLOOKUP($B10,FD_Lists!$B$4:$B$25,FD_Lists!E$4:E$25)</f>
        <v>Company</v>
      </c>
      <c r="F10" s="9" t="str">
        <f>_xlfn.XLOOKUP($B10,FD_Lists!$B$4:$B$25,FD_Lists!F$4:F$25)</f>
        <v>WaSC</v>
      </c>
      <c r="G10" s="54" t="s">
        <v>38</v>
      </c>
      <c r="H10" s="56" t="s">
        <v>39</v>
      </c>
      <c r="I10" s="55" t="s">
        <v>51</v>
      </c>
      <c r="J10" s="55" t="s">
        <v>41</v>
      </c>
      <c r="K10" s="11" t="s">
        <v>42</v>
      </c>
      <c r="L10" s="11" t="s">
        <v>43</v>
      </c>
      <c r="M10" s="68" t="s">
        <v>44</v>
      </c>
      <c r="N10" s="12" t="s">
        <v>45</v>
      </c>
      <c r="O10" s="11">
        <v>3</v>
      </c>
      <c r="P10" s="118">
        <v>1</v>
      </c>
      <c r="Q10" s="118">
        <v>1</v>
      </c>
      <c r="R10" s="118">
        <v>1</v>
      </c>
      <c r="S10" s="118">
        <v>1</v>
      </c>
      <c r="T10" s="118">
        <v>1</v>
      </c>
      <c r="U10" s="118">
        <v>1</v>
      </c>
      <c r="X10" s="44"/>
      <c r="Y10" s="44"/>
      <c r="Z10" s="44"/>
      <c r="AA10" s="44"/>
      <c r="AB10" s="44"/>
    </row>
    <row r="11" spans="1:28">
      <c r="A11" s="7"/>
      <c r="B11" s="54" t="s">
        <v>52</v>
      </c>
      <c r="C11" s="9" t="str">
        <f>_xlfn.XLOOKUP($B11,FD_Lists!$B$4:$B$25,FD_Lists!C$4:C$25)</f>
        <v>Severn Trent Water</v>
      </c>
      <c r="D11" s="9" t="str">
        <f>_xlfn.XLOOKUP($B11,FD_Lists!$B$4:$B$25,FD_Lists!D$4:D$25)</f>
        <v>England</v>
      </c>
      <c r="E11" s="9" t="str">
        <f>_xlfn.XLOOKUP($B11,FD_Lists!$B$4:$B$25,FD_Lists!E$4:E$25)</f>
        <v>Company</v>
      </c>
      <c r="F11" s="9" t="str">
        <f>_xlfn.XLOOKUP($B11,FD_Lists!$B$4:$B$25,FD_Lists!F$4:F$25)</f>
        <v>WaSC</v>
      </c>
      <c r="G11" s="54" t="s">
        <v>38</v>
      </c>
      <c r="H11" s="56" t="s">
        <v>39</v>
      </c>
      <c r="I11" s="55" t="s">
        <v>53</v>
      </c>
      <c r="J11" s="55" t="s">
        <v>41</v>
      </c>
      <c r="K11" s="11" t="s">
        <v>42</v>
      </c>
      <c r="L11" s="11" t="s">
        <v>43</v>
      </c>
      <c r="M11" s="68" t="s">
        <v>44</v>
      </c>
      <c r="N11" s="12" t="s">
        <v>45</v>
      </c>
      <c r="O11" s="11">
        <v>3</v>
      </c>
      <c r="P11" s="118">
        <v>1</v>
      </c>
      <c r="Q11" s="118">
        <v>1</v>
      </c>
      <c r="R11" s="118">
        <v>1</v>
      </c>
      <c r="S11" s="118">
        <v>1</v>
      </c>
      <c r="T11" s="118">
        <v>1</v>
      </c>
      <c r="U11" s="118">
        <v>1</v>
      </c>
      <c r="X11" s="44"/>
      <c r="Y11" s="44"/>
      <c r="Z11" s="44"/>
      <c r="AA11" s="44"/>
      <c r="AB11" s="44"/>
    </row>
    <row r="12" spans="1:28">
      <c r="A12" s="7"/>
      <c r="B12" s="54" t="s">
        <v>54</v>
      </c>
      <c r="C12" s="9" t="str">
        <f>_xlfn.XLOOKUP($B12,FD_Lists!$B$4:$B$25,FD_Lists!C$4:C$25)</f>
        <v>Southern Water</v>
      </c>
      <c r="D12" s="9" t="str">
        <f>_xlfn.XLOOKUP($B12,FD_Lists!$B$4:$B$25,FD_Lists!D$4:D$25)</f>
        <v>England</v>
      </c>
      <c r="E12" s="9" t="str">
        <f>_xlfn.XLOOKUP($B12,FD_Lists!$B$4:$B$25,FD_Lists!E$4:E$25)</f>
        <v>Company</v>
      </c>
      <c r="F12" s="9" t="str">
        <f>_xlfn.XLOOKUP($B12,FD_Lists!$B$4:$B$25,FD_Lists!F$4:F$25)</f>
        <v>WaSC</v>
      </c>
      <c r="G12" s="54" t="s">
        <v>38</v>
      </c>
      <c r="H12" s="56" t="s">
        <v>39</v>
      </c>
      <c r="I12" s="55" t="s">
        <v>55</v>
      </c>
      <c r="J12" s="55" t="s">
        <v>41</v>
      </c>
      <c r="K12" s="11" t="s">
        <v>42</v>
      </c>
      <c r="L12" s="11" t="s">
        <v>43</v>
      </c>
      <c r="M12" s="68" t="s">
        <v>44</v>
      </c>
      <c r="N12" s="12" t="s">
        <v>45</v>
      </c>
      <c r="O12" s="11">
        <v>3</v>
      </c>
      <c r="P12" s="118">
        <v>1</v>
      </c>
      <c r="Q12" s="118">
        <v>1</v>
      </c>
      <c r="R12" s="118">
        <v>1</v>
      </c>
      <c r="S12" s="118">
        <v>1</v>
      </c>
      <c r="T12" s="118">
        <v>1</v>
      </c>
      <c r="U12" s="118">
        <v>1</v>
      </c>
      <c r="X12" s="44"/>
      <c r="Y12" s="44"/>
      <c r="Z12" s="44"/>
      <c r="AA12" s="44"/>
      <c r="AB12" s="44"/>
    </row>
    <row r="13" spans="1:28">
      <c r="A13" s="7"/>
      <c r="B13" s="54" t="s">
        <v>56</v>
      </c>
      <c r="C13" s="9" t="str">
        <f>_xlfn.XLOOKUP($B13,FD_Lists!$B$4:$B$25,FD_Lists!C$4:C$25)</f>
        <v>Thames Water</v>
      </c>
      <c r="D13" s="9" t="str">
        <f>_xlfn.XLOOKUP($B13,FD_Lists!$B$4:$B$25,FD_Lists!D$4:D$25)</f>
        <v>England</v>
      </c>
      <c r="E13" s="9" t="str">
        <f>_xlfn.XLOOKUP($B13,FD_Lists!$B$4:$B$25,FD_Lists!E$4:E$25)</f>
        <v>Company</v>
      </c>
      <c r="F13" s="9" t="str">
        <f>_xlfn.XLOOKUP($B13,FD_Lists!$B$4:$B$25,FD_Lists!F$4:F$25)</f>
        <v>WaSC</v>
      </c>
      <c r="G13" s="54" t="s">
        <v>38</v>
      </c>
      <c r="H13" s="56" t="s">
        <v>39</v>
      </c>
      <c r="I13" s="55" t="s">
        <v>57</v>
      </c>
      <c r="J13" s="55" t="s">
        <v>41</v>
      </c>
      <c r="K13" s="11" t="s">
        <v>42</v>
      </c>
      <c r="L13" s="11" t="s">
        <v>43</v>
      </c>
      <c r="M13" s="68" t="s">
        <v>44</v>
      </c>
      <c r="N13" s="12" t="s">
        <v>45</v>
      </c>
      <c r="O13" s="11">
        <v>3</v>
      </c>
      <c r="P13" s="118">
        <v>1</v>
      </c>
      <c r="Q13" s="118">
        <v>1</v>
      </c>
      <c r="R13" s="118">
        <v>1</v>
      </c>
      <c r="S13" s="118">
        <v>1</v>
      </c>
      <c r="T13" s="118">
        <v>1</v>
      </c>
      <c r="U13" s="118">
        <v>1</v>
      </c>
      <c r="X13" s="44"/>
      <c r="Y13" s="44"/>
      <c r="Z13" s="44"/>
      <c r="AA13" s="44"/>
      <c r="AB13" s="44"/>
    </row>
    <row r="14" spans="1:28">
      <c r="B14" s="54" t="s">
        <v>58</v>
      </c>
      <c r="C14" s="9" t="str">
        <f>_xlfn.XLOOKUP($B14,FD_Lists!$B$4:$B$25,FD_Lists!C$4:C$25)</f>
        <v xml:space="preserve">United Utilities </v>
      </c>
      <c r="D14" s="9" t="str">
        <f>_xlfn.XLOOKUP($B14,FD_Lists!$B$4:$B$25,FD_Lists!D$4:D$25)</f>
        <v>England</v>
      </c>
      <c r="E14" s="9" t="str">
        <f>_xlfn.XLOOKUP($B14,FD_Lists!$B$4:$B$25,FD_Lists!E$4:E$25)</f>
        <v>Company</v>
      </c>
      <c r="F14" s="9" t="str">
        <f>_xlfn.XLOOKUP($B14,FD_Lists!$B$4:$B$25,FD_Lists!F$4:F$25)</f>
        <v>WaSC</v>
      </c>
      <c r="G14" s="54" t="s">
        <v>38</v>
      </c>
      <c r="H14" s="56" t="s">
        <v>39</v>
      </c>
      <c r="I14" s="55" t="s">
        <v>59</v>
      </c>
      <c r="J14" s="55" t="s">
        <v>41</v>
      </c>
      <c r="K14" s="11" t="s">
        <v>42</v>
      </c>
      <c r="L14" s="11" t="s">
        <v>43</v>
      </c>
      <c r="M14" s="68" t="s">
        <v>44</v>
      </c>
      <c r="N14" s="12" t="s">
        <v>45</v>
      </c>
      <c r="O14" s="11">
        <v>3</v>
      </c>
      <c r="P14" s="118">
        <v>1</v>
      </c>
      <c r="Q14" s="118">
        <v>1</v>
      </c>
      <c r="R14" s="118">
        <v>1</v>
      </c>
      <c r="S14" s="118">
        <v>1</v>
      </c>
      <c r="T14" s="118">
        <v>1</v>
      </c>
      <c r="U14" s="118">
        <v>1</v>
      </c>
      <c r="X14" s="44"/>
      <c r="Y14" s="44"/>
      <c r="Z14" s="44"/>
      <c r="AA14" s="44"/>
      <c r="AB14" s="44"/>
    </row>
    <row r="15" spans="1:28">
      <c r="A15" s="7"/>
      <c r="B15" s="54" t="s">
        <v>60</v>
      </c>
      <c r="C15" s="9" t="str">
        <f>_xlfn.XLOOKUP($B15,FD_Lists!$B$4:$B$25,FD_Lists!C$4:C$25)</f>
        <v>Wessex Water</v>
      </c>
      <c r="D15" s="9" t="str">
        <f>_xlfn.XLOOKUP($B15,FD_Lists!$B$4:$B$25,FD_Lists!D$4:D$25)</f>
        <v>England</v>
      </c>
      <c r="E15" s="9" t="str">
        <f>_xlfn.XLOOKUP($B15,FD_Lists!$B$4:$B$25,FD_Lists!E$4:E$25)</f>
        <v>Company</v>
      </c>
      <c r="F15" s="9" t="str">
        <f>_xlfn.XLOOKUP($B15,FD_Lists!$B$4:$B$25,FD_Lists!F$4:F$25)</f>
        <v>WaSC</v>
      </c>
      <c r="G15" s="54" t="s">
        <v>38</v>
      </c>
      <c r="H15" s="56" t="s">
        <v>39</v>
      </c>
      <c r="I15" s="55" t="s">
        <v>61</v>
      </c>
      <c r="J15" s="55" t="s">
        <v>41</v>
      </c>
      <c r="K15" s="11" t="s">
        <v>42</v>
      </c>
      <c r="L15" s="11" t="s">
        <v>43</v>
      </c>
      <c r="M15" s="68" t="s">
        <v>44</v>
      </c>
      <c r="N15" s="12" t="s">
        <v>45</v>
      </c>
      <c r="O15" s="11">
        <v>3</v>
      </c>
      <c r="P15" s="118">
        <v>1</v>
      </c>
      <c r="Q15" s="118">
        <v>1</v>
      </c>
      <c r="R15" s="118">
        <v>1</v>
      </c>
      <c r="S15" s="118">
        <v>1</v>
      </c>
      <c r="T15" s="118">
        <v>1</v>
      </c>
      <c r="U15" s="118">
        <v>1</v>
      </c>
      <c r="X15" s="44"/>
      <c r="Y15" s="44"/>
      <c r="Z15" s="44"/>
      <c r="AA15" s="44"/>
      <c r="AB15" s="44"/>
    </row>
    <row r="16" spans="1:28">
      <c r="A16" s="7"/>
      <c r="B16" s="54" t="s">
        <v>62</v>
      </c>
      <c r="C16" s="9" t="str">
        <f>_xlfn.XLOOKUP($B16,FD_Lists!$B$4:$B$25,FD_Lists!C$4:C$25)</f>
        <v>Yorkshire Water</v>
      </c>
      <c r="D16" s="9" t="str">
        <f>_xlfn.XLOOKUP($B16,FD_Lists!$B$4:$B$25,FD_Lists!D$4:D$25)</f>
        <v>England</v>
      </c>
      <c r="E16" s="9" t="str">
        <f>_xlfn.XLOOKUP($B16,FD_Lists!$B$4:$B$25,FD_Lists!E$4:E$25)</f>
        <v>Company</v>
      </c>
      <c r="F16" s="9" t="str">
        <f>_xlfn.XLOOKUP($B16,FD_Lists!$B$4:$B$25,FD_Lists!F$4:F$25)</f>
        <v>WaSC</v>
      </c>
      <c r="G16" s="54" t="s">
        <v>38</v>
      </c>
      <c r="H16" s="56" t="s">
        <v>39</v>
      </c>
      <c r="I16" s="55" t="s">
        <v>63</v>
      </c>
      <c r="J16" s="55" t="s">
        <v>41</v>
      </c>
      <c r="K16" s="11" t="s">
        <v>42</v>
      </c>
      <c r="L16" s="11" t="s">
        <v>43</v>
      </c>
      <c r="M16" s="68" t="s">
        <v>44</v>
      </c>
      <c r="N16" s="12" t="s">
        <v>45</v>
      </c>
      <c r="O16" s="11">
        <v>3</v>
      </c>
      <c r="P16" s="118">
        <v>1</v>
      </c>
      <c r="Q16" s="118">
        <v>1</v>
      </c>
      <c r="R16" s="118">
        <v>1</v>
      </c>
      <c r="S16" s="118">
        <v>1</v>
      </c>
      <c r="T16" s="118">
        <v>1</v>
      </c>
      <c r="U16" s="118">
        <v>1</v>
      </c>
      <c r="X16" s="44"/>
      <c r="Y16" s="44"/>
      <c r="Z16" s="44"/>
      <c r="AA16" s="44"/>
      <c r="AB16" s="44"/>
    </row>
    <row r="17" spans="1:28">
      <c r="A17" s="7"/>
      <c r="B17" s="54" t="s">
        <v>64</v>
      </c>
      <c r="C17" s="9" t="str">
        <f>_xlfn.XLOOKUP($B17,FD_Lists!$B$4:$B$25,FD_Lists!C$4:C$25)</f>
        <v>Affinity Water</v>
      </c>
      <c r="D17" s="9" t="str">
        <f>_xlfn.XLOOKUP($B17,FD_Lists!$B$4:$B$25,FD_Lists!D$4:D$25)</f>
        <v>England</v>
      </c>
      <c r="E17" s="9" t="str">
        <f>_xlfn.XLOOKUP($B17,FD_Lists!$B$4:$B$25,FD_Lists!E$4:E$25)</f>
        <v>Company</v>
      </c>
      <c r="F17" s="9" t="str">
        <f>_xlfn.XLOOKUP($B17,FD_Lists!$B$4:$B$25,FD_Lists!F$4:F$25)</f>
        <v>WoC</v>
      </c>
      <c r="G17" s="54" t="s">
        <v>38</v>
      </c>
      <c r="H17" s="56" t="s">
        <v>39</v>
      </c>
      <c r="I17" s="55" t="s">
        <v>65</v>
      </c>
      <c r="J17" s="55" t="s">
        <v>41</v>
      </c>
      <c r="K17" s="11" t="s">
        <v>42</v>
      </c>
      <c r="L17" s="11" t="s">
        <v>43</v>
      </c>
      <c r="M17" s="68" t="s">
        <v>44</v>
      </c>
      <c r="N17" s="12" t="s">
        <v>45</v>
      </c>
      <c r="O17" s="11">
        <v>3</v>
      </c>
      <c r="P17" s="118">
        <v>1</v>
      </c>
      <c r="Q17" s="118">
        <v>1</v>
      </c>
      <c r="R17" s="118">
        <v>1</v>
      </c>
      <c r="S17" s="118">
        <v>1</v>
      </c>
      <c r="T17" s="118">
        <v>1</v>
      </c>
      <c r="U17" s="118">
        <v>1</v>
      </c>
      <c r="X17" s="44"/>
      <c r="Y17" s="44"/>
      <c r="Z17" s="44"/>
      <c r="AA17" s="44"/>
      <c r="AB17" s="44"/>
    </row>
    <row r="18" spans="1:28">
      <c r="B18" s="54" t="s">
        <v>66</v>
      </c>
      <c r="C18" s="9" t="str">
        <f>_xlfn.XLOOKUP($B18,FD_Lists!$B$4:$B$25,FD_Lists!C$4:C$25)</f>
        <v>Portsmouth Water</v>
      </c>
      <c r="D18" s="9" t="str">
        <f>_xlfn.XLOOKUP($B18,FD_Lists!$B$4:$B$25,FD_Lists!D$4:D$25)</f>
        <v>England</v>
      </c>
      <c r="E18" s="9" t="str">
        <f>_xlfn.XLOOKUP($B18,FD_Lists!$B$4:$B$25,FD_Lists!E$4:E$25)</f>
        <v>Company</v>
      </c>
      <c r="F18" s="9" t="str">
        <f>_xlfn.XLOOKUP($B18,FD_Lists!$B$4:$B$25,FD_Lists!F$4:F$25)</f>
        <v>WoC</v>
      </c>
      <c r="G18" s="54" t="s">
        <v>38</v>
      </c>
      <c r="H18" s="56" t="s">
        <v>39</v>
      </c>
      <c r="I18" s="55" t="s">
        <v>67</v>
      </c>
      <c r="J18" s="55" t="s">
        <v>41</v>
      </c>
      <c r="K18" s="11" t="s">
        <v>42</v>
      </c>
      <c r="L18" s="11" t="s">
        <v>43</v>
      </c>
      <c r="M18" s="68" t="s">
        <v>44</v>
      </c>
      <c r="N18" s="12" t="s">
        <v>45</v>
      </c>
      <c r="O18" s="11">
        <v>3</v>
      </c>
      <c r="P18" s="118">
        <v>1</v>
      </c>
      <c r="Q18" s="118">
        <v>1</v>
      </c>
      <c r="R18" s="118">
        <v>1</v>
      </c>
      <c r="S18" s="118">
        <v>1</v>
      </c>
      <c r="T18" s="118">
        <v>1</v>
      </c>
      <c r="U18" s="118">
        <v>1</v>
      </c>
      <c r="X18" s="44"/>
      <c r="Y18" s="44"/>
      <c r="Z18" s="44"/>
      <c r="AA18" s="44"/>
      <c r="AB18" s="44"/>
    </row>
    <row r="19" spans="1:28">
      <c r="A19" s="7"/>
      <c r="B19" s="54" t="s">
        <v>68</v>
      </c>
      <c r="C19" s="9" t="str">
        <f>_xlfn.XLOOKUP($B19,FD_Lists!$B$4:$B$25,FD_Lists!C$4:C$25)</f>
        <v>South East Water</v>
      </c>
      <c r="D19" s="9" t="str">
        <f>_xlfn.XLOOKUP($B19,FD_Lists!$B$4:$B$25,FD_Lists!D$4:D$25)</f>
        <v>England</v>
      </c>
      <c r="E19" s="9" t="str">
        <f>_xlfn.XLOOKUP($B19,FD_Lists!$B$4:$B$25,FD_Lists!E$4:E$25)</f>
        <v>Company</v>
      </c>
      <c r="F19" s="9" t="str">
        <f>_xlfn.XLOOKUP($B19,FD_Lists!$B$4:$B$25,FD_Lists!F$4:F$25)</f>
        <v>WoC</v>
      </c>
      <c r="G19" s="54" t="s">
        <v>38</v>
      </c>
      <c r="H19" s="56" t="s">
        <v>39</v>
      </c>
      <c r="I19" s="55" t="s">
        <v>69</v>
      </c>
      <c r="J19" s="55" t="s">
        <v>41</v>
      </c>
      <c r="K19" s="11" t="s">
        <v>42</v>
      </c>
      <c r="L19" s="11" t="s">
        <v>43</v>
      </c>
      <c r="M19" s="68" t="s">
        <v>44</v>
      </c>
      <c r="N19" s="12" t="s">
        <v>45</v>
      </c>
      <c r="O19" s="11">
        <v>3</v>
      </c>
      <c r="P19" s="118">
        <v>1</v>
      </c>
      <c r="Q19" s="118">
        <v>1</v>
      </c>
      <c r="R19" s="118">
        <v>1</v>
      </c>
      <c r="S19" s="118">
        <v>1</v>
      </c>
      <c r="T19" s="118">
        <v>1</v>
      </c>
      <c r="U19" s="118">
        <v>1</v>
      </c>
      <c r="X19" s="44"/>
      <c r="Y19" s="44"/>
      <c r="Z19" s="44"/>
      <c r="AA19" s="44"/>
      <c r="AB19" s="44"/>
    </row>
    <row r="20" spans="1:28">
      <c r="A20" s="7"/>
      <c r="B20" s="54" t="s">
        <v>70</v>
      </c>
      <c r="C20" s="9" t="str">
        <f>_xlfn.XLOOKUP($B20,FD_Lists!$B$4:$B$25,FD_Lists!C$4:C$25)</f>
        <v>South Staffordshire Water</v>
      </c>
      <c r="D20" s="9" t="str">
        <f>_xlfn.XLOOKUP($B20,FD_Lists!$B$4:$B$25,FD_Lists!D$4:D$25)</f>
        <v>England</v>
      </c>
      <c r="E20" s="9" t="str">
        <f>_xlfn.XLOOKUP($B20,FD_Lists!$B$4:$B$25,FD_Lists!E$4:E$25)</f>
        <v>Company</v>
      </c>
      <c r="F20" s="9" t="str">
        <f>_xlfn.XLOOKUP($B20,FD_Lists!$B$4:$B$25,FD_Lists!F$4:F$25)</f>
        <v>WoC</v>
      </c>
      <c r="G20" s="54" t="s">
        <v>38</v>
      </c>
      <c r="H20" s="56" t="s">
        <v>39</v>
      </c>
      <c r="I20" s="55" t="s">
        <v>71</v>
      </c>
      <c r="J20" s="55" t="s">
        <v>41</v>
      </c>
      <c r="K20" s="11" t="s">
        <v>42</v>
      </c>
      <c r="L20" s="11" t="s">
        <v>43</v>
      </c>
      <c r="M20" s="68" t="s">
        <v>44</v>
      </c>
      <c r="N20" s="12" t="s">
        <v>45</v>
      </c>
      <c r="O20" s="11">
        <v>3</v>
      </c>
      <c r="P20" s="118">
        <v>1</v>
      </c>
      <c r="Q20" s="118">
        <v>1</v>
      </c>
      <c r="R20" s="118">
        <v>1</v>
      </c>
      <c r="S20" s="118">
        <v>1</v>
      </c>
      <c r="T20" s="118">
        <v>1</v>
      </c>
      <c r="U20" s="118">
        <v>1</v>
      </c>
      <c r="X20" s="44"/>
      <c r="Y20" s="44"/>
      <c r="Z20" s="44"/>
      <c r="AA20" s="44"/>
      <c r="AB20" s="44"/>
    </row>
    <row r="21" spans="1:28">
      <c r="A21" s="7"/>
      <c r="B21" s="54" t="s">
        <v>72</v>
      </c>
      <c r="C21" s="9" t="str">
        <f>_xlfn.XLOOKUP($B21,FD_Lists!$B$4:$B$25,FD_Lists!C$4:C$25)</f>
        <v>SES Water</v>
      </c>
      <c r="D21" s="9" t="str">
        <f>_xlfn.XLOOKUP($B21,FD_Lists!$B$4:$B$25,FD_Lists!D$4:D$25)</f>
        <v>England</v>
      </c>
      <c r="E21" s="9" t="str">
        <f>_xlfn.XLOOKUP($B21,FD_Lists!$B$4:$B$25,FD_Lists!E$4:E$25)</f>
        <v>Company</v>
      </c>
      <c r="F21" s="9" t="str">
        <f>_xlfn.XLOOKUP($B21,FD_Lists!$B$4:$B$25,FD_Lists!F$4:F$25)</f>
        <v>WoC</v>
      </c>
      <c r="G21" s="54" t="s">
        <v>38</v>
      </c>
      <c r="H21" s="56" t="s">
        <v>39</v>
      </c>
      <c r="I21" s="55" t="s">
        <v>73</v>
      </c>
      <c r="J21" s="55" t="s">
        <v>41</v>
      </c>
      <c r="K21" s="11" t="s">
        <v>42</v>
      </c>
      <c r="L21" s="11" t="s">
        <v>43</v>
      </c>
      <c r="M21" s="68" t="s">
        <v>44</v>
      </c>
      <c r="N21" s="12" t="s">
        <v>45</v>
      </c>
      <c r="O21" s="11">
        <v>3</v>
      </c>
      <c r="P21" s="118">
        <v>1</v>
      </c>
      <c r="Q21" s="118">
        <v>1</v>
      </c>
      <c r="R21" s="118">
        <v>1</v>
      </c>
      <c r="S21" s="118">
        <v>1</v>
      </c>
      <c r="T21" s="118">
        <v>1</v>
      </c>
      <c r="U21" s="118">
        <v>1</v>
      </c>
      <c r="X21" s="44"/>
      <c r="Y21" s="44"/>
      <c r="Z21" s="44"/>
      <c r="AA21" s="44"/>
      <c r="AB21" s="44"/>
    </row>
    <row r="22" spans="1:28">
      <c r="A22" s="7"/>
      <c r="B22" s="54" t="s">
        <v>74</v>
      </c>
      <c r="C22" s="9" t="str">
        <f>_xlfn.XLOOKUP($B22,FD_Lists!$B$4:$B$25,FD_Lists!C$4:C$25)</f>
        <v>South West Water</v>
      </c>
      <c r="D22" s="9" t="str">
        <f>_xlfn.XLOOKUP($B22,FD_Lists!$B$4:$B$25,FD_Lists!D$4:D$25)</f>
        <v>England</v>
      </c>
      <c r="E22" s="9" t="str">
        <f>_xlfn.XLOOKUP($B22,FD_Lists!$B$4:$B$25,FD_Lists!E$4:E$25)</f>
        <v>Company</v>
      </c>
      <c r="F22" s="9" t="str">
        <f>_xlfn.XLOOKUP($B22,FD_Lists!$B$4:$B$25,FD_Lists!F$4:F$25)</f>
        <v>WaSC</v>
      </c>
      <c r="G22" s="54" t="s">
        <v>38</v>
      </c>
      <c r="H22" s="56" t="s">
        <v>39</v>
      </c>
      <c r="I22" s="55" t="s">
        <v>75</v>
      </c>
      <c r="J22" s="55" t="s">
        <v>41</v>
      </c>
      <c r="K22" s="11" t="s">
        <v>42</v>
      </c>
      <c r="L22" s="11" t="s">
        <v>43</v>
      </c>
      <c r="M22" s="68" t="s">
        <v>44</v>
      </c>
      <c r="N22" s="12" t="s">
        <v>45</v>
      </c>
      <c r="O22" s="11">
        <v>3</v>
      </c>
      <c r="P22" s="118">
        <v>1</v>
      </c>
      <c r="Q22" s="118">
        <v>1</v>
      </c>
      <c r="R22" s="118">
        <v>1</v>
      </c>
      <c r="S22" s="118">
        <v>1</v>
      </c>
      <c r="T22" s="118">
        <v>1</v>
      </c>
      <c r="U22" s="118">
        <v>1</v>
      </c>
      <c r="X22" s="44"/>
      <c r="Y22" s="44"/>
      <c r="Z22" s="44"/>
      <c r="AA22" s="44"/>
      <c r="AB22" s="44"/>
    </row>
    <row r="23" spans="1:28">
      <c r="A23" s="7"/>
      <c r="B23" s="54" t="s">
        <v>76</v>
      </c>
      <c r="C23" s="9" t="str">
        <f>_xlfn.XLOOKUP($B23,FD_Lists!$B$4:$B$25,FD_Lists!C$4:C$25)</f>
        <v>Bristol Water</v>
      </c>
      <c r="D23" s="9" t="str">
        <f>_xlfn.XLOOKUP($B23,FD_Lists!$B$4:$B$25,FD_Lists!D$4:D$25)</f>
        <v>England</v>
      </c>
      <c r="E23" s="9" t="str">
        <f>_xlfn.XLOOKUP($B23,FD_Lists!$B$4:$B$25,FD_Lists!E$4:E$25)</f>
        <v>Company</v>
      </c>
      <c r="F23" s="9" t="str">
        <f>_xlfn.XLOOKUP($B23,FD_Lists!$B$4:$B$25,FD_Lists!F$4:F$25)</f>
        <v>WoC</v>
      </c>
      <c r="G23" s="54" t="s">
        <v>38</v>
      </c>
      <c r="H23" s="56" t="s">
        <v>39</v>
      </c>
      <c r="I23" s="55" t="s">
        <v>77</v>
      </c>
      <c r="J23" s="55" t="s">
        <v>41</v>
      </c>
      <c r="K23" s="11" t="s">
        <v>42</v>
      </c>
      <c r="L23" s="11" t="s">
        <v>43</v>
      </c>
      <c r="M23" s="68" t="s">
        <v>44</v>
      </c>
      <c r="N23" s="12" t="s">
        <v>45</v>
      </c>
      <c r="O23" s="11">
        <v>3</v>
      </c>
      <c r="P23" s="118">
        <v>1</v>
      </c>
      <c r="Q23" s="118">
        <v>1</v>
      </c>
      <c r="R23" s="118">
        <v>1</v>
      </c>
      <c r="S23" s="118">
        <v>1</v>
      </c>
      <c r="T23" s="118">
        <v>1</v>
      </c>
      <c r="U23" s="118">
        <v>1</v>
      </c>
      <c r="X23" s="44"/>
      <c r="Y23" s="44"/>
      <c r="Z23" s="44"/>
      <c r="AA23" s="44"/>
      <c r="AB23" s="44"/>
    </row>
    <row r="25" spans="1:28" s="22" customFormat="1">
      <c r="B25" s="34" t="s">
        <v>16</v>
      </c>
      <c r="C25" s="34"/>
      <c r="D25" s="34"/>
      <c r="E25" s="34"/>
      <c r="F25" s="34"/>
      <c r="G25" s="34"/>
      <c r="H25" s="34"/>
      <c r="I25" s="34"/>
      <c r="J25" s="34"/>
      <c r="K25" s="34"/>
      <c r="L25" s="34"/>
      <c r="M25" s="34"/>
      <c r="N25" s="34"/>
      <c r="O25" s="34"/>
      <c r="P25" s="34"/>
    </row>
  </sheetData>
  <autoFilter ref="B6:U23" xr:uid="{AD29F3B2-056F-4F48-957F-D39C216CDF95}"/>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56395-275E-467D-A482-64AAF420BB5D}">
  <sheetPr codeName="Sheet2">
    <tabColor theme="6" tint="0.79998168889431442"/>
  </sheetPr>
  <dimension ref="A1:AA25"/>
  <sheetViews>
    <sheetView topLeftCell="E1" workbookViewId="0">
      <selection activeCell="B35" sqref="B35"/>
    </sheetView>
  </sheetViews>
  <sheetFormatPr defaultRowHeight="14.25"/>
  <cols>
    <col min="1" max="1" width="4.125" style="15" customWidth="1"/>
    <col min="2" max="2" width="9" style="15"/>
    <col min="3" max="3" width="12" style="15" customWidth="1"/>
    <col min="4" max="9" width="9" style="15"/>
    <col min="10" max="10" width="41" style="15" customWidth="1"/>
    <col min="11" max="11" width="13.625" style="15" customWidth="1"/>
    <col min="12" max="12" width="6.75" style="15" customWidth="1"/>
    <col min="13" max="16384" width="9" style="15"/>
  </cols>
  <sheetData>
    <row r="1" spans="1:27" s="23" customFormat="1"/>
    <row r="2" spans="1:27" s="23" customFormat="1" ht="23.25">
      <c r="B2" s="40" t="str">
        <f>Overview!B2 &amp;" - PR19 PCLs"</f>
        <v>Discharge Permit Compliance (DIS) - PR19 PCLs</v>
      </c>
      <c r="C2" s="40"/>
      <c r="D2" s="40"/>
      <c r="E2" s="40"/>
      <c r="F2" s="40"/>
      <c r="G2" s="40"/>
      <c r="H2" s="40"/>
      <c r="I2" s="40"/>
      <c r="L2" s="40"/>
    </row>
    <row r="4" spans="1:27" s="23" customFormat="1">
      <c r="A4" s="18"/>
      <c r="B4" s="41" t="s">
        <v>78</v>
      </c>
      <c r="C4" s="41"/>
      <c r="D4" s="41"/>
      <c r="E4" s="41"/>
      <c r="F4" s="41"/>
      <c r="G4" s="41"/>
      <c r="H4" s="41"/>
      <c r="I4" s="41"/>
      <c r="J4" s="18"/>
      <c r="K4" s="18"/>
      <c r="L4" s="41"/>
      <c r="M4" s="18"/>
      <c r="N4" s="18"/>
      <c r="O4" s="18"/>
      <c r="P4" s="18"/>
      <c r="Q4" s="18"/>
    </row>
    <row r="5" spans="1:27">
      <c r="A5" s="123"/>
      <c r="B5" s="124"/>
      <c r="C5" s="7"/>
      <c r="D5" s="7"/>
      <c r="E5" s="7"/>
      <c r="F5" s="7"/>
      <c r="G5" s="7"/>
      <c r="H5" s="7"/>
      <c r="I5" s="7"/>
      <c r="J5" s="29"/>
      <c r="K5" s="29"/>
      <c r="L5" s="7"/>
      <c r="M5" s="29"/>
      <c r="N5" s="29"/>
      <c r="O5" s="29"/>
      <c r="P5" s="29"/>
      <c r="Q5" s="29"/>
    </row>
    <row r="6" spans="1:27" s="32" customFormat="1" ht="18">
      <c r="A6" s="1"/>
      <c r="B6" s="42" t="s">
        <v>18</v>
      </c>
      <c r="C6" s="42" t="s">
        <v>19</v>
      </c>
      <c r="D6" s="42" t="s">
        <v>20</v>
      </c>
      <c r="E6" s="42" t="s">
        <v>18</v>
      </c>
      <c r="F6" s="42" t="s">
        <v>22</v>
      </c>
      <c r="G6" s="42" t="s">
        <v>79</v>
      </c>
      <c r="H6" s="4" t="s">
        <v>25</v>
      </c>
      <c r="I6" s="4" t="s">
        <v>80</v>
      </c>
      <c r="J6" s="42" t="s">
        <v>81</v>
      </c>
      <c r="K6" s="42" t="s">
        <v>28</v>
      </c>
      <c r="L6" s="42" t="s">
        <v>82</v>
      </c>
      <c r="M6" s="43" t="s">
        <v>83</v>
      </c>
      <c r="N6" s="43" t="s">
        <v>84</v>
      </c>
      <c r="O6" s="43" t="s">
        <v>85</v>
      </c>
      <c r="P6" s="43" t="s">
        <v>86</v>
      </c>
      <c r="Q6" s="43" t="s">
        <v>31</v>
      </c>
    </row>
    <row r="7" spans="1:27">
      <c r="A7" s="7"/>
      <c r="B7" s="16" t="s">
        <v>37</v>
      </c>
      <c r="C7" s="9" t="str">
        <f>_xlfn.XLOOKUP($B7,FD_Lists!$B$4:$B$25,FD_Lists!C$4:C$25)</f>
        <v>Anglian Water</v>
      </c>
      <c r="D7" s="9" t="str">
        <f>_xlfn.XLOOKUP($B7,FD_Lists!$B$4:$B$25,FD_Lists!D$4:D$25)</f>
        <v>England</v>
      </c>
      <c r="E7" s="9" t="str">
        <f>_xlfn.XLOOKUP($B7,FD_Lists!$B$4:$B$25,FD_Lists!E$4:E$25)</f>
        <v>Company</v>
      </c>
      <c r="F7" s="9" t="str">
        <f>_xlfn.XLOOKUP($B7,FD_Lists!$B$4:$B$25,FD_Lists!F$4:F$25)</f>
        <v>WaSC</v>
      </c>
      <c r="G7" s="16" t="s">
        <v>87</v>
      </c>
      <c r="H7" s="16" t="str">
        <f t="shared" ref="H7:H23" si="0">B7&amp;G7</f>
        <v>ANHx</v>
      </c>
      <c r="I7" s="11" t="s">
        <v>43</v>
      </c>
      <c r="J7" s="68" t="s">
        <v>44</v>
      </c>
      <c r="K7" s="12" t="s">
        <v>45</v>
      </c>
      <c r="L7" s="11">
        <v>3</v>
      </c>
      <c r="M7" s="121">
        <v>1</v>
      </c>
      <c r="N7" s="121">
        <v>1</v>
      </c>
      <c r="O7" s="121">
        <v>1</v>
      </c>
      <c r="P7" s="121">
        <v>1</v>
      </c>
      <c r="Q7" s="121">
        <v>1</v>
      </c>
      <c r="W7" s="44"/>
      <c r="X7" s="44"/>
      <c r="Y7" s="44"/>
      <c r="Z7" s="44"/>
      <c r="AA7" s="44"/>
    </row>
    <row r="8" spans="1:27">
      <c r="A8" s="7"/>
      <c r="B8" s="16" t="s">
        <v>46</v>
      </c>
      <c r="C8" s="9" t="str">
        <f>_xlfn.XLOOKUP($B8,FD_Lists!$B$4:$B$25,FD_Lists!C$4:C$25)</f>
        <v>Dŵr Cymru</v>
      </c>
      <c r="D8" s="9" t="str">
        <f>_xlfn.XLOOKUP($B8,FD_Lists!$B$4:$B$25,FD_Lists!D$4:D$25)</f>
        <v>Wales</v>
      </c>
      <c r="E8" s="9" t="str">
        <f>_xlfn.XLOOKUP($B8,FD_Lists!$B$4:$B$25,FD_Lists!E$4:E$25)</f>
        <v>Company</v>
      </c>
      <c r="F8" s="9" t="str">
        <f>_xlfn.XLOOKUP($B8,FD_Lists!$B$4:$B$25,FD_Lists!F$4:F$25)</f>
        <v>WaSC</v>
      </c>
      <c r="G8" s="16" t="s">
        <v>87</v>
      </c>
      <c r="H8" s="16" t="str">
        <f t="shared" si="0"/>
        <v>WSHx</v>
      </c>
      <c r="I8" s="11" t="s">
        <v>43</v>
      </c>
      <c r="J8" s="68" t="s">
        <v>44</v>
      </c>
      <c r="K8" s="12" t="s">
        <v>45</v>
      </c>
      <c r="L8" s="11">
        <v>3</v>
      </c>
      <c r="M8" s="121">
        <v>1</v>
      </c>
      <c r="N8" s="121">
        <v>1</v>
      </c>
      <c r="O8" s="121">
        <v>1</v>
      </c>
      <c r="P8" s="121">
        <v>1</v>
      </c>
      <c r="Q8" s="121">
        <v>1</v>
      </c>
      <c r="W8" s="44"/>
      <c r="X8" s="44"/>
      <c r="Y8" s="44"/>
      <c r="Z8" s="44"/>
      <c r="AA8" s="44"/>
    </row>
    <row r="9" spans="1:27">
      <c r="A9" s="7"/>
      <c r="B9" s="16" t="s">
        <v>48</v>
      </c>
      <c r="C9" s="9" t="str">
        <f>_xlfn.XLOOKUP($B9,FD_Lists!$B$4:$B$25,FD_Lists!C$4:C$25)</f>
        <v>Hafren Dyfrdwy</v>
      </c>
      <c r="D9" s="9" t="str">
        <f>_xlfn.XLOOKUP($B9,FD_Lists!$B$4:$B$25,FD_Lists!D$4:D$25)</f>
        <v>Wales</v>
      </c>
      <c r="E9" s="9" t="str">
        <f>_xlfn.XLOOKUP($B9,FD_Lists!$B$4:$B$25,FD_Lists!E$4:E$25)</f>
        <v>Company</v>
      </c>
      <c r="F9" s="9" t="str">
        <f>_xlfn.XLOOKUP($B9,FD_Lists!$B$4:$B$25,FD_Lists!F$4:F$25)</f>
        <v>WaSC</v>
      </c>
      <c r="G9" s="16" t="s">
        <v>87</v>
      </c>
      <c r="H9" s="16" t="str">
        <f t="shared" si="0"/>
        <v>HDDx</v>
      </c>
      <c r="I9" s="11" t="s">
        <v>43</v>
      </c>
      <c r="J9" s="68" t="s">
        <v>44</v>
      </c>
      <c r="K9" s="12" t="s">
        <v>45</v>
      </c>
      <c r="L9" s="11">
        <v>3</v>
      </c>
      <c r="M9" s="121">
        <v>1</v>
      </c>
      <c r="N9" s="121">
        <v>1</v>
      </c>
      <c r="O9" s="121">
        <v>1</v>
      </c>
      <c r="P9" s="121">
        <v>1</v>
      </c>
      <c r="Q9" s="121">
        <v>1</v>
      </c>
      <c r="W9" s="44"/>
      <c r="X9" s="44"/>
      <c r="Y9" s="44"/>
      <c r="Z9" s="44"/>
      <c r="AA9" s="44"/>
    </row>
    <row r="10" spans="1:27">
      <c r="A10" s="7"/>
      <c r="B10" s="16" t="s">
        <v>50</v>
      </c>
      <c r="C10" s="9" t="str">
        <f>_xlfn.XLOOKUP($B10,FD_Lists!$B$4:$B$25,FD_Lists!C$4:C$25)</f>
        <v>Northumbrian Water</v>
      </c>
      <c r="D10" s="9" t="str">
        <f>_xlfn.XLOOKUP($B10,FD_Lists!$B$4:$B$25,FD_Lists!D$4:D$25)</f>
        <v>England</v>
      </c>
      <c r="E10" s="9" t="str">
        <f>_xlfn.XLOOKUP($B10,FD_Lists!$B$4:$B$25,FD_Lists!E$4:E$25)</f>
        <v>Company</v>
      </c>
      <c r="F10" s="9" t="str">
        <f>_xlfn.XLOOKUP($B10,FD_Lists!$B$4:$B$25,FD_Lists!F$4:F$25)</f>
        <v>WaSC</v>
      </c>
      <c r="G10" s="16" t="s">
        <v>87</v>
      </c>
      <c r="H10" s="16" t="str">
        <f t="shared" si="0"/>
        <v>NESx</v>
      </c>
      <c r="I10" s="11" t="s">
        <v>43</v>
      </c>
      <c r="J10" s="68" t="s">
        <v>44</v>
      </c>
      <c r="K10" s="12" t="s">
        <v>45</v>
      </c>
      <c r="L10" s="11">
        <v>3</v>
      </c>
      <c r="M10" s="121">
        <v>1</v>
      </c>
      <c r="N10" s="121">
        <v>1</v>
      </c>
      <c r="O10" s="121">
        <v>1</v>
      </c>
      <c r="P10" s="121">
        <v>1</v>
      </c>
      <c r="Q10" s="121">
        <v>1</v>
      </c>
      <c r="W10" s="44"/>
      <c r="X10" s="44"/>
      <c r="Y10" s="44"/>
      <c r="Z10" s="44"/>
      <c r="AA10" s="44"/>
    </row>
    <row r="11" spans="1:27">
      <c r="A11" s="7"/>
      <c r="B11" s="16" t="s">
        <v>52</v>
      </c>
      <c r="C11" s="9" t="str">
        <f>_xlfn.XLOOKUP($B11,FD_Lists!$B$4:$B$25,FD_Lists!C$4:C$25)</f>
        <v>Severn Trent Water</v>
      </c>
      <c r="D11" s="9" t="str">
        <f>_xlfn.XLOOKUP($B11,FD_Lists!$B$4:$B$25,FD_Lists!D$4:D$25)</f>
        <v>England</v>
      </c>
      <c r="E11" s="9" t="str">
        <f>_xlfn.XLOOKUP($B11,FD_Lists!$B$4:$B$25,FD_Lists!E$4:E$25)</f>
        <v>Company</v>
      </c>
      <c r="F11" s="9" t="str">
        <f>_xlfn.XLOOKUP($B11,FD_Lists!$B$4:$B$25,FD_Lists!F$4:F$25)</f>
        <v>WaSC</v>
      </c>
      <c r="G11" s="16" t="s">
        <v>87</v>
      </c>
      <c r="H11" s="16" t="str">
        <f t="shared" si="0"/>
        <v>SVEx</v>
      </c>
      <c r="I11" s="11" t="s">
        <v>43</v>
      </c>
      <c r="J11" s="68" t="s">
        <v>44</v>
      </c>
      <c r="K11" s="12" t="s">
        <v>45</v>
      </c>
      <c r="L11" s="11">
        <v>3</v>
      </c>
      <c r="M11" s="121">
        <v>1</v>
      </c>
      <c r="N11" s="121">
        <v>1</v>
      </c>
      <c r="O11" s="121">
        <v>1</v>
      </c>
      <c r="P11" s="121">
        <v>1</v>
      </c>
      <c r="Q11" s="121">
        <v>1</v>
      </c>
      <c r="W11" s="44"/>
      <c r="X11" s="44"/>
      <c r="Y11" s="44"/>
      <c r="Z11" s="44"/>
      <c r="AA11" s="44"/>
    </row>
    <row r="12" spans="1:27">
      <c r="A12" s="7"/>
      <c r="B12" s="16" t="s">
        <v>54</v>
      </c>
      <c r="C12" s="9" t="str">
        <f>_xlfn.XLOOKUP($B12,FD_Lists!$B$4:$B$25,FD_Lists!C$4:C$25)</f>
        <v>Southern Water</v>
      </c>
      <c r="D12" s="9" t="str">
        <f>_xlfn.XLOOKUP($B12,FD_Lists!$B$4:$B$25,FD_Lists!D$4:D$25)</f>
        <v>England</v>
      </c>
      <c r="E12" s="9" t="str">
        <f>_xlfn.XLOOKUP($B12,FD_Lists!$B$4:$B$25,FD_Lists!E$4:E$25)</f>
        <v>Company</v>
      </c>
      <c r="F12" s="9" t="str">
        <f>_xlfn.XLOOKUP($B12,FD_Lists!$B$4:$B$25,FD_Lists!F$4:F$25)</f>
        <v>WaSC</v>
      </c>
      <c r="G12" s="16" t="s">
        <v>87</v>
      </c>
      <c r="H12" s="16" t="str">
        <f t="shared" si="0"/>
        <v>SRNx</v>
      </c>
      <c r="I12" s="11" t="s">
        <v>43</v>
      </c>
      <c r="J12" s="68" t="s">
        <v>44</v>
      </c>
      <c r="K12" s="12" t="s">
        <v>45</v>
      </c>
      <c r="L12" s="11">
        <v>3</v>
      </c>
      <c r="M12" s="121">
        <v>1</v>
      </c>
      <c r="N12" s="121">
        <v>1</v>
      </c>
      <c r="O12" s="121">
        <v>1</v>
      </c>
      <c r="P12" s="121">
        <v>1</v>
      </c>
      <c r="Q12" s="121">
        <v>1</v>
      </c>
      <c r="W12" s="44"/>
      <c r="X12" s="44"/>
      <c r="Y12" s="44"/>
      <c r="Z12" s="44"/>
      <c r="AA12" s="44"/>
    </row>
    <row r="13" spans="1:27">
      <c r="A13" s="7"/>
      <c r="B13" s="16" t="s">
        <v>56</v>
      </c>
      <c r="C13" s="9" t="str">
        <f>_xlfn.XLOOKUP($B13,FD_Lists!$B$4:$B$25,FD_Lists!C$4:C$25)</f>
        <v>Thames Water</v>
      </c>
      <c r="D13" s="9" t="str">
        <f>_xlfn.XLOOKUP($B13,FD_Lists!$B$4:$B$25,FD_Lists!D$4:D$25)</f>
        <v>England</v>
      </c>
      <c r="E13" s="9" t="str">
        <f>_xlfn.XLOOKUP($B13,FD_Lists!$B$4:$B$25,FD_Lists!E$4:E$25)</f>
        <v>Company</v>
      </c>
      <c r="F13" s="9" t="str">
        <f>_xlfn.XLOOKUP($B13,FD_Lists!$B$4:$B$25,FD_Lists!F$4:F$25)</f>
        <v>WaSC</v>
      </c>
      <c r="G13" s="16" t="s">
        <v>87</v>
      </c>
      <c r="H13" s="16" t="str">
        <f t="shared" si="0"/>
        <v>TMSx</v>
      </c>
      <c r="I13" s="11" t="s">
        <v>43</v>
      </c>
      <c r="J13" s="68" t="s">
        <v>44</v>
      </c>
      <c r="K13" s="12" t="s">
        <v>45</v>
      </c>
      <c r="L13" s="11">
        <v>3</v>
      </c>
      <c r="M13" s="121">
        <v>1</v>
      </c>
      <c r="N13" s="121">
        <v>1</v>
      </c>
      <c r="O13" s="121">
        <v>1</v>
      </c>
      <c r="P13" s="121">
        <v>1</v>
      </c>
      <c r="Q13" s="121">
        <v>1</v>
      </c>
      <c r="W13" s="44"/>
      <c r="X13" s="44"/>
      <c r="Y13" s="44"/>
      <c r="Z13" s="44"/>
      <c r="AA13" s="44"/>
    </row>
    <row r="14" spans="1:27">
      <c r="B14" s="14" t="s">
        <v>58</v>
      </c>
      <c r="C14" s="9" t="str">
        <f>_xlfn.XLOOKUP($B14,FD_Lists!$B$4:$B$25,FD_Lists!C$4:C$25)</f>
        <v xml:space="preserve">United Utilities </v>
      </c>
      <c r="D14" s="9" t="str">
        <f>_xlfn.XLOOKUP($B14,FD_Lists!$B$4:$B$25,FD_Lists!D$4:D$25)</f>
        <v>England</v>
      </c>
      <c r="E14" s="9" t="str">
        <f>_xlfn.XLOOKUP($B14,FD_Lists!$B$4:$B$25,FD_Lists!E$4:E$25)</f>
        <v>Company</v>
      </c>
      <c r="F14" s="9" t="str">
        <f>_xlfn.XLOOKUP($B14,FD_Lists!$B$4:$B$25,FD_Lists!F$4:F$25)</f>
        <v>WaSC</v>
      </c>
      <c r="G14" s="16" t="s">
        <v>87</v>
      </c>
      <c r="H14" s="16" t="str">
        <f t="shared" si="0"/>
        <v>NWTx</v>
      </c>
      <c r="I14" s="11" t="s">
        <v>43</v>
      </c>
      <c r="J14" s="68" t="s">
        <v>44</v>
      </c>
      <c r="K14" s="12" t="s">
        <v>45</v>
      </c>
      <c r="L14" s="11">
        <v>3</v>
      </c>
      <c r="M14" s="121">
        <v>1</v>
      </c>
      <c r="N14" s="121">
        <v>1</v>
      </c>
      <c r="O14" s="121">
        <v>1</v>
      </c>
      <c r="P14" s="121">
        <v>1</v>
      </c>
      <c r="Q14" s="121">
        <v>1</v>
      </c>
      <c r="W14" s="44"/>
      <c r="X14" s="44"/>
      <c r="Y14" s="44"/>
      <c r="Z14" s="44"/>
      <c r="AA14" s="44"/>
    </row>
    <row r="15" spans="1:27">
      <c r="A15" s="7"/>
      <c r="B15" s="16" t="s">
        <v>60</v>
      </c>
      <c r="C15" s="9" t="str">
        <f>_xlfn.XLOOKUP($B15,FD_Lists!$B$4:$B$25,FD_Lists!C$4:C$25)</f>
        <v>Wessex Water</v>
      </c>
      <c r="D15" s="9" t="str">
        <f>_xlfn.XLOOKUP($B15,FD_Lists!$B$4:$B$25,FD_Lists!D$4:D$25)</f>
        <v>England</v>
      </c>
      <c r="E15" s="9" t="str">
        <f>_xlfn.XLOOKUP($B15,FD_Lists!$B$4:$B$25,FD_Lists!E$4:E$25)</f>
        <v>Company</v>
      </c>
      <c r="F15" s="9" t="str">
        <f>_xlfn.XLOOKUP($B15,FD_Lists!$B$4:$B$25,FD_Lists!F$4:F$25)</f>
        <v>WaSC</v>
      </c>
      <c r="G15" s="16" t="s">
        <v>87</v>
      </c>
      <c r="H15" s="16" t="str">
        <f t="shared" si="0"/>
        <v>WSXx</v>
      </c>
      <c r="I15" s="11" t="s">
        <v>43</v>
      </c>
      <c r="J15" s="68" t="s">
        <v>44</v>
      </c>
      <c r="K15" s="12" t="s">
        <v>45</v>
      </c>
      <c r="L15" s="11">
        <v>3</v>
      </c>
      <c r="M15" s="121">
        <v>1</v>
      </c>
      <c r="N15" s="121">
        <v>1</v>
      </c>
      <c r="O15" s="121">
        <v>1</v>
      </c>
      <c r="P15" s="121">
        <v>1</v>
      </c>
      <c r="Q15" s="121">
        <v>1</v>
      </c>
      <c r="W15" s="44"/>
      <c r="X15" s="44"/>
      <c r="Y15" s="44"/>
      <c r="Z15" s="44"/>
      <c r="AA15" s="44"/>
    </row>
    <row r="16" spans="1:27">
      <c r="A16" s="7"/>
      <c r="B16" s="16" t="s">
        <v>62</v>
      </c>
      <c r="C16" s="9" t="str">
        <f>_xlfn.XLOOKUP($B16,FD_Lists!$B$4:$B$25,FD_Lists!C$4:C$25)</f>
        <v>Yorkshire Water</v>
      </c>
      <c r="D16" s="9" t="str">
        <f>_xlfn.XLOOKUP($B16,FD_Lists!$B$4:$B$25,FD_Lists!D$4:D$25)</f>
        <v>England</v>
      </c>
      <c r="E16" s="9" t="str">
        <f>_xlfn.XLOOKUP($B16,FD_Lists!$B$4:$B$25,FD_Lists!E$4:E$25)</f>
        <v>Company</v>
      </c>
      <c r="F16" s="9" t="str">
        <f>_xlfn.XLOOKUP($B16,FD_Lists!$B$4:$B$25,FD_Lists!F$4:F$25)</f>
        <v>WaSC</v>
      </c>
      <c r="G16" s="16" t="s">
        <v>87</v>
      </c>
      <c r="H16" s="16" t="str">
        <f t="shared" si="0"/>
        <v>YKYx</v>
      </c>
      <c r="I16" s="11" t="s">
        <v>43</v>
      </c>
      <c r="J16" s="68" t="s">
        <v>44</v>
      </c>
      <c r="K16" s="12" t="s">
        <v>45</v>
      </c>
      <c r="L16" s="11">
        <v>3</v>
      </c>
      <c r="M16" s="121">
        <v>1</v>
      </c>
      <c r="N16" s="121">
        <v>1</v>
      </c>
      <c r="O16" s="121">
        <v>1</v>
      </c>
      <c r="P16" s="121">
        <v>1</v>
      </c>
      <c r="Q16" s="121">
        <v>1</v>
      </c>
      <c r="W16" s="44"/>
      <c r="X16" s="44"/>
      <c r="Y16" s="44"/>
      <c r="Z16" s="44"/>
      <c r="AA16" s="44"/>
    </row>
    <row r="17" spans="1:27">
      <c r="A17" s="7"/>
      <c r="B17" s="16" t="s">
        <v>64</v>
      </c>
      <c r="C17" s="9" t="str">
        <f>_xlfn.XLOOKUP($B17,FD_Lists!$B$4:$B$25,FD_Lists!C$4:C$25)</f>
        <v>Affinity Water</v>
      </c>
      <c r="D17" s="9" t="str">
        <f>_xlfn.XLOOKUP($B17,FD_Lists!$B$4:$B$25,FD_Lists!D$4:D$25)</f>
        <v>England</v>
      </c>
      <c r="E17" s="9" t="str">
        <f>_xlfn.XLOOKUP($B17,FD_Lists!$B$4:$B$25,FD_Lists!E$4:E$25)</f>
        <v>Company</v>
      </c>
      <c r="F17" s="9" t="str">
        <f>_xlfn.XLOOKUP($B17,FD_Lists!$B$4:$B$25,FD_Lists!F$4:F$25)</f>
        <v>WoC</v>
      </c>
      <c r="G17" s="16" t="s">
        <v>87</v>
      </c>
      <c r="H17" s="16" t="str">
        <f t="shared" si="0"/>
        <v>AFWx</v>
      </c>
      <c r="I17" s="11" t="s">
        <v>43</v>
      </c>
      <c r="J17" s="68" t="s">
        <v>44</v>
      </c>
      <c r="K17" s="12" t="s">
        <v>45</v>
      </c>
      <c r="L17" s="11">
        <v>3</v>
      </c>
      <c r="M17" s="121" t="s">
        <v>88</v>
      </c>
      <c r="N17" s="121" t="s">
        <v>88</v>
      </c>
      <c r="O17" s="121" t="s">
        <v>88</v>
      </c>
      <c r="P17" s="121" t="s">
        <v>88</v>
      </c>
      <c r="Q17" s="121" t="s">
        <v>88</v>
      </c>
      <c r="W17" s="44"/>
      <c r="X17" s="44"/>
      <c r="Y17" s="44"/>
      <c r="Z17" s="44"/>
      <c r="AA17" s="44"/>
    </row>
    <row r="18" spans="1:27">
      <c r="B18" s="16" t="s">
        <v>66</v>
      </c>
      <c r="C18" s="9" t="str">
        <f>_xlfn.XLOOKUP($B18,FD_Lists!$B$4:$B$25,FD_Lists!C$4:C$25)</f>
        <v>Portsmouth Water</v>
      </c>
      <c r="D18" s="9" t="str">
        <f>_xlfn.XLOOKUP($B18,FD_Lists!$B$4:$B$25,FD_Lists!D$4:D$25)</f>
        <v>England</v>
      </c>
      <c r="E18" s="9" t="str">
        <f>_xlfn.XLOOKUP($B18,FD_Lists!$B$4:$B$25,FD_Lists!E$4:E$25)</f>
        <v>Company</v>
      </c>
      <c r="F18" s="9" t="str">
        <f>_xlfn.XLOOKUP($B18,FD_Lists!$B$4:$B$25,FD_Lists!F$4:F$25)</f>
        <v>WoC</v>
      </c>
      <c r="G18" s="16" t="s">
        <v>87</v>
      </c>
      <c r="H18" s="16" t="str">
        <f t="shared" si="0"/>
        <v>PRTx</v>
      </c>
      <c r="I18" s="11" t="s">
        <v>43</v>
      </c>
      <c r="J18" s="68" t="s">
        <v>44</v>
      </c>
      <c r="K18" s="12" t="s">
        <v>45</v>
      </c>
      <c r="L18" s="11">
        <v>3</v>
      </c>
      <c r="M18" s="121" t="s">
        <v>88</v>
      </c>
      <c r="N18" s="121" t="s">
        <v>88</v>
      </c>
      <c r="O18" s="121" t="s">
        <v>88</v>
      </c>
      <c r="P18" s="121" t="s">
        <v>88</v>
      </c>
      <c r="Q18" s="121" t="s">
        <v>88</v>
      </c>
      <c r="W18" s="44"/>
      <c r="X18" s="44"/>
      <c r="Y18" s="44"/>
      <c r="Z18" s="44"/>
      <c r="AA18" s="44"/>
    </row>
    <row r="19" spans="1:27">
      <c r="A19" s="7"/>
      <c r="B19" s="16" t="s">
        <v>68</v>
      </c>
      <c r="C19" s="9" t="str">
        <f>_xlfn.XLOOKUP($B19,FD_Lists!$B$4:$B$25,FD_Lists!C$4:C$25)</f>
        <v>South East Water</v>
      </c>
      <c r="D19" s="9" t="str">
        <f>_xlfn.XLOOKUP($B19,FD_Lists!$B$4:$B$25,FD_Lists!D$4:D$25)</f>
        <v>England</v>
      </c>
      <c r="E19" s="9" t="str">
        <f>_xlfn.XLOOKUP($B19,FD_Lists!$B$4:$B$25,FD_Lists!E$4:E$25)</f>
        <v>Company</v>
      </c>
      <c r="F19" s="9" t="str">
        <f>_xlfn.XLOOKUP($B19,FD_Lists!$B$4:$B$25,FD_Lists!F$4:F$25)</f>
        <v>WoC</v>
      </c>
      <c r="G19" s="16" t="s">
        <v>87</v>
      </c>
      <c r="H19" s="16" t="str">
        <f t="shared" si="0"/>
        <v>SEWx</v>
      </c>
      <c r="I19" s="11" t="s">
        <v>43</v>
      </c>
      <c r="J19" s="68" t="s">
        <v>44</v>
      </c>
      <c r="K19" s="12" t="s">
        <v>45</v>
      </c>
      <c r="L19" s="11">
        <v>3</v>
      </c>
      <c r="M19" s="121" t="s">
        <v>88</v>
      </c>
      <c r="N19" s="121" t="s">
        <v>88</v>
      </c>
      <c r="O19" s="121" t="s">
        <v>88</v>
      </c>
      <c r="P19" s="121" t="s">
        <v>88</v>
      </c>
      <c r="Q19" s="121" t="s">
        <v>88</v>
      </c>
      <c r="W19" s="44"/>
      <c r="X19" s="44"/>
      <c r="Y19" s="44"/>
      <c r="Z19" s="44"/>
      <c r="AA19" s="44"/>
    </row>
    <row r="20" spans="1:27">
      <c r="A20" s="7"/>
      <c r="B20" s="16" t="s">
        <v>70</v>
      </c>
      <c r="C20" s="9" t="str">
        <f>_xlfn.XLOOKUP($B20,FD_Lists!$B$4:$B$25,FD_Lists!C$4:C$25)</f>
        <v>South Staffordshire Water</v>
      </c>
      <c r="D20" s="9" t="str">
        <f>_xlfn.XLOOKUP($B20,FD_Lists!$B$4:$B$25,FD_Lists!D$4:D$25)</f>
        <v>England</v>
      </c>
      <c r="E20" s="9" t="str">
        <f>_xlfn.XLOOKUP($B20,FD_Lists!$B$4:$B$25,FD_Lists!E$4:E$25)</f>
        <v>Company</v>
      </c>
      <c r="F20" s="9" t="str">
        <f>_xlfn.XLOOKUP($B20,FD_Lists!$B$4:$B$25,FD_Lists!F$4:F$25)</f>
        <v>WoC</v>
      </c>
      <c r="G20" s="16" t="s">
        <v>87</v>
      </c>
      <c r="H20" s="16" t="str">
        <f t="shared" si="0"/>
        <v>SSCx</v>
      </c>
      <c r="I20" s="11" t="s">
        <v>43</v>
      </c>
      <c r="J20" s="68" t="s">
        <v>44</v>
      </c>
      <c r="K20" s="12" t="s">
        <v>45</v>
      </c>
      <c r="L20" s="11">
        <v>3</v>
      </c>
      <c r="M20" s="121" t="s">
        <v>88</v>
      </c>
      <c r="N20" s="121" t="s">
        <v>88</v>
      </c>
      <c r="O20" s="121" t="s">
        <v>88</v>
      </c>
      <c r="P20" s="121" t="s">
        <v>88</v>
      </c>
      <c r="Q20" s="121" t="s">
        <v>88</v>
      </c>
      <c r="W20" s="44"/>
      <c r="X20" s="44"/>
      <c r="Y20" s="44"/>
      <c r="Z20" s="44"/>
      <c r="AA20" s="44"/>
    </row>
    <row r="21" spans="1:27">
      <c r="A21" s="7"/>
      <c r="B21" s="16" t="s">
        <v>72</v>
      </c>
      <c r="C21" s="9" t="str">
        <f>_xlfn.XLOOKUP($B21,FD_Lists!$B$4:$B$25,FD_Lists!C$4:C$25)</f>
        <v>SES Water</v>
      </c>
      <c r="D21" s="9" t="str">
        <f>_xlfn.XLOOKUP($B21,FD_Lists!$B$4:$B$25,FD_Lists!D$4:D$25)</f>
        <v>England</v>
      </c>
      <c r="E21" s="9" t="str">
        <f>_xlfn.XLOOKUP($B21,FD_Lists!$B$4:$B$25,FD_Lists!E$4:E$25)</f>
        <v>Company</v>
      </c>
      <c r="F21" s="9" t="str">
        <f>_xlfn.XLOOKUP($B21,FD_Lists!$B$4:$B$25,FD_Lists!F$4:F$25)</f>
        <v>WoC</v>
      </c>
      <c r="G21" s="16" t="s">
        <v>87</v>
      </c>
      <c r="H21" s="16" t="str">
        <f t="shared" si="0"/>
        <v>SESx</v>
      </c>
      <c r="I21" s="11" t="s">
        <v>43</v>
      </c>
      <c r="J21" s="68" t="s">
        <v>44</v>
      </c>
      <c r="K21" s="12" t="s">
        <v>45</v>
      </c>
      <c r="L21" s="11">
        <v>3</v>
      </c>
      <c r="M21" s="121" t="s">
        <v>88</v>
      </c>
      <c r="N21" s="121" t="s">
        <v>88</v>
      </c>
      <c r="O21" s="121" t="s">
        <v>88</v>
      </c>
      <c r="P21" s="121" t="s">
        <v>88</v>
      </c>
      <c r="Q21" s="121" t="s">
        <v>88</v>
      </c>
      <c r="W21" s="44"/>
      <c r="X21" s="44"/>
      <c r="Y21" s="44"/>
      <c r="Z21" s="44"/>
      <c r="AA21" s="44"/>
    </row>
    <row r="22" spans="1:27">
      <c r="A22" s="7"/>
      <c r="B22" s="16" t="s">
        <v>74</v>
      </c>
      <c r="C22" s="9" t="str">
        <f>_xlfn.XLOOKUP($B22,FD_Lists!$B$4:$B$25,FD_Lists!C$4:C$25)</f>
        <v>South West Water</v>
      </c>
      <c r="D22" s="9" t="str">
        <f>_xlfn.XLOOKUP($B22,FD_Lists!$B$4:$B$25,FD_Lists!D$4:D$25)</f>
        <v>England</v>
      </c>
      <c r="E22" s="9" t="str">
        <f>_xlfn.XLOOKUP($B22,FD_Lists!$B$4:$B$25,FD_Lists!E$4:E$25)</f>
        <v>Company</v>
      </c>
      <c r="F22" s="9" t="str">
        <f>_xlfn.XLOOKUP($B22,FD_Lists!$B$4:$B$25,FD_Lists!F$4:F$25)</f>
        <v>WaSC</v>
      </c>
      <c r="G22" s="16" t="s">
        <v>87</v>
      </c>
      <c r="H22" s="16" t="str">
        <f t="shared" si="0"/>
        <v>SWBx</v>
      </c>
      <c r="I22" s="11" t="s">
        <v>43</v>
      </c>
      <c r="J22" s="68" t="s">
        <v>44</v>
      </c>
      <c r="K22" s="12" t="s">
        <v>45</v>
      </c>
      <c r="L22" s="11">
        <v>3</v>
      </c>
      <c r="M22" s="121" t="s">
        <v>88</v>
      </c>
      <c r="N22" s="121" t="s">
        <v>88</v>
      </c>
      <c r="O22" s="121" t="s">
        <v>88</v>
      </c>
      <c r="P22" s="121" t="s">
        <v>88</v>
      </c>
      <c r="Q22" s="121" t="s">
        <v>88</v>
      </c>
      <c r="W22" s="44"/>
      <c r="X22" s="44"/>
      <c r="Y22" s="44"/>
      <c r="Z22" s="44"/>
      <c r="AA22" s="44"/>
    </row>
    <row r="23" spans="1:27">
      <c r="A23" s="7"/>
      <c r="B23" s="16" t="s">
        <v>76</v>
      </c>
      <c r="C23" s="9" t="str">
        <f>_xlfn.XLOOKUP($B23,FD_Lists!$B$4:$B$25,FD_Lists!C$4:C$25)</f>
        <v>Bristol Water</v>
      </c>
      <c r="D23" s="9" t="str">
        <f>_xlfn.XLOOKUP($B23,FD_Lists!$B$4:$B$25,FD_Lists!D$4:D$25)</f>
        <v>England</v>
      </c>
      <c r="E23" s="9" t="str">
        <f>_xlfn.XLOOKUP($B23,FD_Lists!$B$4:$B$25,FD_Lists!E$4:E$25)</f>
        <v>Company</v>
      </c>
      <c r="F23" s="9" t="str">
        <f>_xlfn.XLOOKUP($B23,FD_Lists!$B$4:$B$25,FD_Lists!F$4:F$25)</f>
        <v>WoC</v>
      </c>
      <c r="G23" s="16" t="s">
        <v>87</v>
      </c>
      <c r="H23" s="16" t="str">
        <f t="shared" si="0"/>
        <v>BRLx</v>
      </c>
      <c r="I23" s="11" t="s">
        <v>43</v>
      </c>
      <c r="J23" s="68" t="s">
        <v>44</v>
      </c>
      <c r="K23" s="12" t="s">
        <v>45</v>
      </c>
      <c r="L23" s="11">
        <v>3</v>
      </c>
      <c r="M23" s="121" t="s">
        <v>88</v>
      </c>
      <c r="N23" s="121" t="s">
        <v>88</v>
      </c>
      <c r="O23" s="121" t="s">
        <v>88</v>
      </c>
      <c r="P23" s="121" t="s">
        <v>88</v>
      </c>
      <c r="Q23" s="121" t="s">
        <v>88</v>
      </c>
      <c r="W23" s="44"/>
      <c r="X23" s="44"/>
      <c r="Y23" s="44"/>
      <c r="Z23" s="44"/>
      <c r="AA23" s="44"/>
    </row>
    <row r="24" spans="1:27">
      <c r="A24" s="7"/>
      <c r="B24" s="77"/>
      <c r="C24" s="78"/>
      <c r="D24" s="78"/>
      <c r="E24" s="78"/>
      <c r="F24" s="78"/>
      <c r="G24" s="77"/>
      <c r="H24" s="77"/>
      <c r="I24" s="77"/>
      <c r="J24" s="29"/>
      <c r="K24" s="29"/>
      <c r="L24" s="79"/>
      <c r="M24" s="80"/>
      <c r="N24" s="80"/>
      <c r="O24" s="80"/>
      <c r="P24" s="80"/>
      <c r="Q24" s="80"/>
      <c r="W24" s="44"/>
      <c r="X24" s="44"/>
      <c r="Y24" s="44"/>
      <c r="Z24" s="44"/>
      <c r="AA24" s="44"/>
    </row>
    <row r="25" spans="1:27" s="45" customFormat="1">
      <c r="B25" s="45" t="s">
        <v>16</v>
      </c>
    </row>
  </sheetData>
  <mergeCells count="1">
    <mergeCell ref="A5:B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E1D30-5C26-4869-B54C-1684974F44D1}">
  <sheetPr>
    <tabColor theme="6" tint="0.79998168889431442"/>
  </sheetPr>
  <dimension ref="A2:Y81"/>
  <sheetViews>
    <sheetView topLeftCell="F1" workbookViewId="0">
      <selection activeCell="B35" sqref="B35"/>
    </sheetView>
  </sheetViews>
  <sheetFormatPr defaultRowHeight="14.25"/>
  <cols>
    <col min="1" max="16384" width="9" style="108"/>
  </cols>
  <sheetData>
    <row r="2" spans="1:25">
      <c r="C2" s="82" t="s">
        <v>89</v>
      </c>
      <c r="E2" s="82" t="s">
        <v>90</v>
      </c>
      <c r="H2" s="66"/>
    </row>
    <row r="4" spans="1:25">
      <c r="A4" s="81" t="s">
        <v>91</v>
      </c>
      <c r="B4" s="81" t="s">
        <v>92</v>
      </c>
      <c r="C4" s="81" t="s">
        <v>93</v>
      </c>
      <c r="D4" s="81" t="s">
        <v>94</v>
      </c>
      <c r="E4" s="81" t="s">
        <v>95</v>
      </c>
      <c r="F4" s="81" t="s">
        <v>96</v>
      </c>
      <c r="G4" s="81" t="s">
        <v>97</v>
      </c>
      <c r="H4" s="81" t="s">
        <v>98</v>
      </c>
      <c r="I4" s="81" t="s">
        <v>99</v>
      </c>
      <c r="J4" s="81" t="s">
        <v>100</v>
      </c>
      <c r="K4" s="81" t="s">
        <v>101</v>
      </c>
      <c r="L4" s="81" t="s">
        <v>102</v>
      </c>
      <c r="M4" s="81" t="s">
        <v>103</v>
      </c>
      <c r="N4" s="81" t="s">
        <v>104</v>
      </c>
      <c r="O4" s="81" t="s">
        <v>83</v>
      </c>
      <c r="P4" s="81" t="s">
        <v>84</v>
      </c>
      <c r="Q4" s="81" t="s">
        <v>85</v>
      </c>
      <c r="R4" s="81" t="s">
        <v>86</v>
      </c>
      <c r="S4" s="81" t="s">
        <v>31</v>
      </c>
      <c r="T4" s="81" t="s">
        <v>32</v>
      </c>
      <c r="U4" s="81" t="s">
        <v>33</v>
      </c>
      <c r="V4" s="81" t="s">
        <v>34</v>
      </c>
      <c r="W4" s="81" t="s">
        <v>35</v>
      </c>
      <c r="X4" s="81" t="s">
        <v>36</v>
      </c>
      <c r="Y4" s="108" t="str">
        <f>A4&amp;B4</f>
        <v>Company AcronymItem Code</v>
      </c>
    </row>
    <row r="5" spans="1:25">
      <c r="A5" s="81" t="s">
        <v>91</v>
      </c>
      <c r="B5" s="81" t="s">
        <v>92</v>
      </c>
      <c r="C5" s="81" t="s">
        <v>93</v>
      </c>
      <c r="D5" s="81" t="s">
        <v>94</v>
      </c>
      <c r="E5" s="81" t="s">
        <v>95</v>
      </c>
      <c r="F5" s="81" t="s">
        <v>105</v>
      </c>
      <c r="G5" s="81" t="s">
        <v>105</v>
      </c>
      <c r="H5" s="81" t="s">
        <v>105</v>
      </c>
      <c r="I5" s="81" t="s">
        <v>105</v>
      </c>
      <c r="J5" s="81" t="s">
        <v>105</v>
      </c>
      <c r="K5" s="81" t="s">
        <v>105</v>
      </c>
      <c r="L5" s="81" t="s">
        <v>105</v>
      </c>
      <c r="M5" s="81" t="s">
        <v>105</v>
      </c>
      <c r="N5" s="81" t="s">
        <v>105</v>
      </c>
      <c r="O5" s="81" t="s">
        <v>105</v>
      </c>
      <c r="P5" s="81" t="s">
        <v>105</v>
      </c>
      <c r="Q5" s="81" t="s">
        <v>105</v>
      </c>
      <c r="R5" s="81" t="s">
        <v>105</v>
      </c>
      <c r="S5" s="81" t="s">
        <v>105</v>
      </c>
      <c r="T5" s="81" t="s">
        <v>105</v>
      </c>
      <c r="U5" s="81" t="s">
        <v>105</v>
      </c>
      <c r="V5" s="81" t="s">
        <v>105</v>
      </c>
      <c r="W5" s="81" t="s">
        <v>105</v>
      </c>
      <c r="X5" s="81" t="s">
        <v>105</v>
      </c>
      <c r="Y5" s="108" t="str">
        <f t="shared" ref="Y5:Y68" si="0">A5&amp;B5</f>
        <v>Company AcronymItem Code</v>
      </c>
    </row>
    <row r="6" spans="1:25">
      <c r="A6" s="81" t="s">
        <v>91</v>
      </c>
      <c r="B6" s="81" t="s">
        <v>92</v>
      </c>
      <c r="C6" s="81" t="s">
        <v>93</v>
      </c>
      <c r="D6" s="81" t="s">
        <v>94</v>
      </c>
      <c r="E6" s="81" t="s">
        <v>95</v>
      </c>
      <c r="F6" s="81" t="s">
        <v>106</v>
      </c>
      <c r="G6" s="81" t="s">
        <v>106</v>
      </c>
      <c r="H6" s="81" t="s">
        <v>106</v>
      </c>
      <c r="I6" s="81" t="s">
        <v>106</v>
      </c>
      <c r="J6" s="81" t="s">
        <v>106</v>
      </c>
      <c r="K6" s="81" t="s">
        <v>106</v>
      </c>
      <c r="L6" s="81" t="s">
        <v>106</v>
      </c>
      <c r="M6" s="81" t="s">
        <v>106</v>
      </c>
      <c r="N6" s="81" t="s">
        <v>106</v>
      </c>
      <c r="O6" s="81" t="s">
        <v>106</v>
      </c>
      <c r="P6" s="81" t="s">
        <v>106</v>
      </c>
      <c r="Q6" s="81" t="s">
        <v>106</v>
      </c>
      <c r="R6" s="81" t="s">
        <v>106</v>
      </c>
      <c r="S6" s="81" t="s">
        <v>106</v>
      </c>
      <c r="T6" s="81" t="s">
        <v>106</v>
      </c>
      <c r="U6" s="81" t="s">
        <v>106</v>
      </c>
      <c r="V6" s="81" t="s">
        <v>106</v>
      </c>
      <c r="W6" s="81" t="s">
        <v>106</v>
      </c>
      <c r="X6" s="81" t="s">
        <v>106</v>
      </c>
      <c r="Y6" s="108" t="str">
        <f t="shared" si="0"/>
        <v>Company AcronymItem Code</v>
      </c>
    </row>
    <row r="7" spans="1:25">
      <c r="A7" s="81" t="s">
        <v>91</v>
      </c>
      <c r="B7" s="81" t="s">
        <v>92</v>
      </c>
      <c r="C7" s="81" t="s">
        <v>93</v>
      </c>
      <c r="D7" s="81" t="s">
        <v>94</v>
      </c>
      <c r="E7" s="81" t="s">
        <v>95</v>
      </c>
      <c r="F7" s="81" t="s">
        <v>107</v>
      </c>
      <c r="G7" s="81" t="s">
        <v>107</v>
      </c>
      <c r="H7" s="81" t="s">
        <v>107</v>
      </c>
      <c r="I7" s="81" t="s">
        <v>107</v>
      </c>
      <c r="J7" s="81" t="s">
        <v>107</v>
      </c>
      <c r="K7" s="81" t="s">
        <v>107</v>
      </c>
      <c r="L7" s="81" t="s">
        <v>107</v>
      </c>
      <c r="M7" s="81" t="s">
        <v>107</v>
      </c>
      <c r="N7" s="81" t="s">
        <v>107</v>
      </c>
      <c r="O7" s="81" t="s">
        <v>107</v>
      </c>
      <c r="P7" s="81" t="s">
        <v>107</v>
      </c>
      <c r="Q7" s="81" t="s">
        <v>107</v>
      </c>
      <c r="R7" s="81" t="s">
        <v>107</v>
      </c>
      <c r="S7" s="81" t="s">
        <v>107</v>
      </c>
      <c r="T7" s="81" t="s">
        <v>107</v>
      </c>
      <c r="U7" s="81" t="s">
        <v>107</v>
      </c>
      <c r="V7" s="81" t="s">
        <v>107</v>
      </c>
      <c r="W7" s="81" t="s">
        <v>107</v>
      </c>
      <c r="X7" s="81" t="s">
        <v>107</v>
      </c>
      <c r="Y7" s="108" t="str">
        <f t="shared" si="0"/>
        <v>Company AcronymItem Code</v>
      </c>
    </row>
    <row r="8" spans="1:25">
      <c r="A8" s="108" t="s">
        <v>37</v>
      </c>
      <c r="B8" s="108" t="s">
        <v>39</v>
      </c>
      <c r="C8" s="108" t="s">
        <v>108</v>
      </c>
      <c r="D8" s="108" t="s">
        <v>109</v>
      </c>
      <c r="E8" s="108" t="s">
        <v>105</v>
      </c>
      <c r="F8" s="109">
        <v>0.970873786407767</v>
      </c>
      <c r="G8" s="109">
        <v>0.98055555555555562</v>
      </c>
      <c r="H8" s="109">
        <v>0.97493036211699158</v>
      </c>
      <c r="I8" s="109">
        <v>0.98609179415855353</v>
      </c>
      <c r="J8" s="109">
        <v>0.99038461538461542</v>
      </c>
      <c r="K8" s="109">
        <v>0.99582172701949856</v>
      </c>
      <c r="L8" s="109">
        <v>0.98885793871866279</v>
      </c>
      <c r="M8" s="109">
        <v>0.98677248677248675</v>
      </c>
      <c r="N8" s="109">
        <v>0.98809523809523814</v>
      </c>
      <c r="O8" s="109">
        <v>0.99603174603174605</v>
      </c>
      <c r="P8" s="109">
        <v>0.98143236074270557</v>
      </c>
      <c r="Q8" s="109">
        <v>0.98670212765957444</v>
      </c>
      <c r="R8" s="109">
        <v>0.98668442077230356</v>
      </c>
      <c r="S8" s="109">
        <v>0.98668442077230356</v>
      </c>
      <c r="T8" s="109">
        <v>1</v>
      </c>
      <c r="U8" s="109">
        <v>1</v>
      </c>
      <c r="V8" s="109">
        <v>1</v>
      </c>
      <c r="W8" s="109">
        <v>1</v>
      </c>
      <c r="X8" s="109">
        <v>1</v>
      </c>
      <c r="Y8" s="108" t="str">
        <f t="shared" si="0"/>
        <v>ANHOUT5_07_PR24</v>
      </c>
    </row>
    <row r="9" spans="1:25">
      <c r="A9" s="108" t="s">
        <v>37</v>
      </c>
      <c r="B9" s="108" t="s">
        <v>110</v>
      </c>
      <c r="C9" s="108" t="s">
        <v>111</v>
      </c>
      <c r="D9" s="108" t="s">
        <v>109</v>
      </c>
      <c r="E9" s="108" t="s">
        <v>105</v>
      </c>
      <c r="F9" s="110" t="s">
        <v>112</v>
      </c>
      <c r="G9" s="110" t="s">
        <v>112</v>
      </c>
      <c r="H9" s="110" t="s">
        <v>112</v>
      </c>
      <c r="I9" s="110" t="s">
        <v>112</v>
      </c>
      <c r="J9" s="110" t="s">
        <v>112</v>
      </c>
      <c r="K9" s="110" t="s">
        <v>112</v>
      </c>
      <c r="L9" s="110" t="s">
        <v>112</v>
      </c>
      <c r="M9" s="110" t="s">
        <v>112</v>
      </c>
      <c r="N9" s="110" t="s">
        <v>112</v>
      </c>
      <c r="O9" s="110" t="s">
        <v>112</v>
      </c>
      <c r="P9" s="110" t="s">
        <v>112</v>
      </c>
      <c r="Q9" s="110" t="s">
        <v>112</v>
      </c>
      <c r="R9" s="110" t="s">
        <v>112</v>
      </c>
      <c r="S9" s="110" t="s">
        <v>112</v>
      </c>
      <c r="T9" s="109">
        <v>1</v>
      </c>
      <c r="U9" s="109">
        <v>1</v>
      </c>
      <c r="V9" s="109">
        <v>1</v>
      </c>
      <c r="W9" s="109">
        <v>1</v>
      </c>
      <c r="X9" s="109">
        <v>1</v>
      </c>
      <c r="Y9" s="108" t="str">
        <f t="shared" si="0"/>
        <v>ANHOUT2_14_PR24</v>
      </c>
    </row>
    <row r="10" spans="1:25">
      <c r="A10" s="108" t="s">
        <v>37</v>
      </c>
      <c r="B10" s="108" t="s">
        <v>113</v>
      </c>
      <c r="C10" s="108" t="s">
        <v>114</v>
      </c>
      <c r="D10" s="108" t="s">
        <v>109</v>
      </c>
      <c r="E10" s="108" t="s">
        <v>105</v>
      </c>
      <c r="F10" s="110" t="s">
        <v>112</v>
      </c>
      <c r="G10" s="110" t="s">
        <v>112</v>
      </c>
      <c r="H10" s="110" t="s">
        <v>112</v>
      </c>
      <c r="I10" s="110" t="s">
        <v>112</v>
      </c>
      <c r="J10" s="110" t="s">
        <v>112</v>
      </c>
      <c r="K10" s="110" t="s">
        <v>112</v>
      </c>
      <c r="L10" s="110" t="s">
        <v>112</v>
      </c>
      <c r="M10" s="110" t="s">
        <v>112</v>
      </c>
      <c r="N10" s="110" t="s">
        <v>112</v>
      </c>
      <c r="O10" s="110" t="s">
        <v>112</v>
      </c>
      <c r="P10" s="110" t="s">
        <v>112</v>
      </c>
      <c r="Q10" s="109">
        <v>0.98566308243727585</v>
      </c>
      <c r="R10" s="109">
        <v>0.98444976076555024</v>
      </c>
      <c r="S10" s="109">
        <v>0.98444976076555024</v>
      </c>
      <c r="T10" s="109">
        <v>0</v>
      </c>
      <c r="U10" s="109">
        <v>0</v>
      </c>
      <c r="V10" s="109">
        <v>0</v>
      </c>
      <c r="W10" s="109">
        <v>0</v>
      </c>
      <c r="X10" s="109">
        <v>0</v>
      </c>
      <c r="Y10" s="108" t="str">
        <f t="shared" si="0"/>
        <v>ANHOUT3_14_01_PR24</v>
      </c>
    </row>
    <row r="11" spans="1:25">
      <c r="A11" s="108" t="s">
        <v>37</v>
      </c>
      <c r="B11" s="108" t="s">
        <v>115</v>
      </c>
      <c r="C11" s="108" t="s">
        <v>116</v>
      </c>
      <c r="D11" s="108" t="s">
        <v>109</v>
      </c>
      <c r="E11" s="108" t="s">
        <v>105</v>
      </c>
      <c r="F11" s="109">
        <v>0.96437659033078882</v>
      </c>
      <c r="G11" s="109">
        <v>0.97073791348600513</v>
      </c>
      <c r="H11" s="109">
        <v>0.97197452229299364</v>
      </c>
      <c r="I11" s="109">
        <v>0.98348157560355787</v>
      </c>
      <c r="J11" s="109">
        <v>0.9826086956521739</v>
      </c>
      <c r="K11" s="109">
        <v>0.99119496855345912</v>
      </c>
      <c r="L11" s="109">
        <v>0.98612862547288782</v>
      </c>
      <c r="M11" s="109">
        <v>0.98212157330154948</v>
      </c>
      <c r="N11" s="109">
        <v>0.9858156028368793</v>
      </c>
      <c r="O11" s="109">
        <v>0.99292452830188682</v>
      </c>
      <c r="P11" s="109">
        <v>0.98220640569395012</v>
      </c>
      <c r="Q11" s="109">
        <v>0.98566308243727585</v>
      </c>
      <c r="R11" s="109">
        <v>0.98444976076555024</v>
      </c>
      <c r="S11" s="109">
        <v>0.98444976076555024</v>
      </c>
      <c r="T11" s="109">
        <v>1</v>
      </c>
      <c r="U11" s="109">
        <v>1</v>
      </c>
      <c r="V11" s="109">
        <v>1</v>
      </c>
      <c r="W11" s="109">
        <v>1</v>
      </c>
      <c r="X11" s="109">
        <v>1</v>
      </c>
      <c r="Y11" s="108" t="str">
        <f t="shared" si="0"/>
        <v>ANHOUT4_19_PR24</v>
      </c>
    </row>
    <row r="12" spans="1:25">
      <c r="A12" s="108" t="s">
        <v>46</v>
      </c>
      <c r="B12" s="108" t="s">
        <v>39</v>
      </c>
      <c r="C12" s="108" t="s">
        <v>108</v>
      </c>
      <c r="D12" s="108" t="s">
        <v>109</v>
      </c>
      <c r="E12" s="108" t="s">
        <v>105</v>
      </c>
      <c r="F12" s="110" t="s">
        <v>112</v>
      </c>
      <c r="G12" s="109">
        <v>0.9864176570458405</v>
      </c>
      <c r="H12" s="109">
        <v>0.97902097902097907</v>
      </c>
      <c r="I12" s="109">
        <v>0.99125874125874125</v>
      </c>
      <c r="J12" s="109">
        <v>0.98589065255731922</v>
      </c>
      <c r="K12" s="109">
        <v>0.99470899470899465</v>
      </c>
      <c r="L12" s="109">
        <v>0.98211091234347048</v>
      </c>
      <c r="M12" s="109">
        <v>0.99642218246869407</v>
      </c>
      <c r="N12" s="109">
        <v>0.98936170212765961</v>
      </c>
      <c r="O12" s="109">
        <v>0.99644128113879005</v>
      </c>
      <c r="P12" s="109">
        <v>0.98754448398576511</v>
      </c>
      <c r="Q12" s="109">
        <v>0.98932384341637014</v>
      </c>
      <c r="R12" s="109">
        <v>0.98579040852575484</v>
      </c>
      <c r="S12" s="109">
        <v>0.98983050847457632</v>
      </c>
      <c r="T12" s="109">
        <v>1</v>
      </c>
      <c r="U12" s="109">
        <v>1</v>
      </c>
      <c r="V12" s="109">
        <v>1</v>
      </c>
      <c r="W12" s="109">
        <v>1</v>
      </c>
      <c r="X12" s="109">
        <v>1</v>
      </c>
      <c r="Y12" s="108" t="str">
        <f t="shared" si="0"/>
        <v>WSHOUT5_07_PR24</v>
      </c>
    </row>
    <row r="13" spans="1:25">
      <c r="A13" s="108" t="s">
        <v>46</v>
      </c>
      <c r="B13" s="108" t="s">
        <v>110</v>
      </c>
      <c r="C13" s="108" t="s">
        <v>111</v>
      </c>
      <c r="D13" s="108" t="s">
        <v>109</v>
      </c>
      <c r="E13" s="108" t="s">
        <v>105</v>
      </c>
      <c r="F13" s="110" t="s">
        <v>112</v>
      </c>
      <c r="G13" s="109">
        <v>0.97060000000000002</v>
      </c>
      <c r="H13" s="109">
        <v>0.96360000000000001</v>
      </c>
      <c r="I13" s="109">
        <v>0.97750000000000004</v>
      </c>
      <c r="J13" s="109">
        <v>0.97089999999999999</v>
      </c>
      <c r="K13" s="109">
        <v>0.99029999999999996</v>
      </c>
      <c r="L13" s="109">
        <v>0.96700000000000008</v>
      </c>
      <c r="M13" s="109">
        <v>0.98019999999999996</v>
      </c>
      <c r="N13" s="109">
        <v>0.98180000000000012</v>
      </c>
      <c r="O13" s="109">
        <v>0.99660000000000015</v>
      </c>
      <c r="P13" s="109">
        <v>0.98319999999999996</v>
      </c>
      <c r="Q13" s="109">
        <v>0.98504983388704315</v>
      </c>
      <c r="R13" s="109">
        <v>0.99163879598662208</v>
      </c>
      <c r="S13" s="109">
        <v>0.99163879598662208</v>
      </c>
      <c r="T13" s="109">
        <v>1</v>
      </c>
      <c r="U13" s="109">
        <v>1</v>
      </c>
      <c r="V13" s="109">
        <v>1</v>
      </c>
      <c r="W13" s="109">
        <v>1</v>
      </c>
      <c r="X13" s="109">
        <v>0.99827999999999983</v>
      </c>
      <c r="Y13" s="108" t="str">
        <f t="shared" si="0"/>
        <v>WSHOUT2_14_PR24</v>
      </c>
    </row>
    <row r="14" spans="1:25">
      <c r="A14" s="108" t="s">
        <v>46</v>
      </c>
      <c r="B14" s="108" t="s">
        <v>113</v>
      </c>
      <c r="C14" s="108" t="s">
        <v>114</v>
      </c>
      <c r="D14" s="108" t="s">
        <v>109</v>
      </c>
      <c r="E14" s="108" t="s">
        <v>105</v>
      </c>
      <c r="F14" s="110" t="s">
        <v>112</v>
      </c>
      <c r="G14" s="110" t="s">
        <v>112</v>
      </c>
      <c r="H14" s="110" t="s">
        <v>112</v>
      </c>
      <c r="I14" s="110" t="s">
        <v>112</v>
      </c>
      <c r="J14" s="110" t="s">
        <v>112</v>
      </c>
      <c r="K14" s="110" t="s">
        <v>112</v>
      </c>
      <c r="L14" s="110" t="s">
        <v>112</v>
      </c>
      <c r="M14" s="110" t="s">
        <v>112</v>
      </c>
      <c r="N14" s="110" t="s">
        <v>112</v>
      </c>
      <c r="O14" s="110" t="s">
        <v>112</v>
      </c>
      <c r="P14" s="110" t="s">
        <v>112</v>
      </c>
      <c r="Q14" s="109">
        <v>0</v>
      </c>
      <c r="R14" s="109">
        <v>-1.1539293499059911E-2</v>
      </c>
      <c r="S14" s="109">
        <v>-1.1777467020434029E-3</v>
      </c>
      <c r="T14" s="109">
        <v>0</v>
      </c>
      <c r="U14" s="109">
        <v>0</v>
      </c>
      <c r="V14" s="109">
        <v>0</v>
      </c>
      <c r="W14" s="109">
        <v>0</v>
      </c>
      <c r="X14" s="109">
        <v>1.720000000000055E-3</v>
      </c>
      <c r="Y14" s="108" t="str">
        <f t="shared" si="0"/>
        <v>WSHOUT3_14_01_PR24</v>
      </c>
    </row>
    <row r="15" spans="1:25">
      <c r="A15" s="108" t="s">
        <v>46</v>
      </c>
      <c r="B15" s="108" t="s">
        <v>115</v>
      </c>
      <c r="C15" s="108" t="s">
        <v>116</v>
      </c>
      <c r="D15" s="108" t="s">
        <v>109</v>
      </c>
      <c r="E15" s="108" t="s">
        <v>105</v>
      </c>
      <c r="F15" s="110" t="s">
        <v>112</v>
      </c>
      <c r="G15" s="109">
        <v>0.97063369397217925</v>
      </c>
      <c r="H15" s="109">
        <v>0.96360759493670889</v>
      </c>
      <c r="I15" s="109">
        <v>0.97752808988764039</v>
      </c>
      <c r="J15" s="109">
        <v>0.970873786407767</v>
      </c>
      <c r="K15" s="109">
        <v>0.99029126213592233</v>
      </c>
      <c r="L15" s="109">
        <v>0.96699669966996704</v>
      </c>
      <c r="M15" s="109">
        <v>0.98019801980198029</v>
      </c>
      <c r="N15" s="109">
        <v>0.98181818181818192</v>
      </c>
      <c r="O15" s="109">
        <v>0.99664991624790611</v>
      </c>
      <c r="P15" s="109">
        <v>0.98322147651006697</v>
      </c>
      <c r="Q15" s="109">
        <v>0.98504983388704315</v>
      </c>
      <c r="R15" s="109">
        <v>0.98009950248756217</v>
      </c>
      <c r="S15" s="109">
        <v>0.99046104928457868</v>
      </c>
      <c r="T15" s="109">
        <v>1</v>
      </c>
      <c r="U15" s="109">
        <v>1</v>
      </c>
      <c r="V15" s="109">
        <v>1</v>
      </c>
      <c r="W15" s="109">
        <v>1</v>
      </c>
      <c r="X15" s="109">
        <v>1</v>
      </c>
      <c r="Y15" s="108" t="str">
        <f t="shared" si="0"/>
        <v>WSHOUT4_19_PR24</v>
      </c>
    </row>
    <row r="16" spans="1:25">
      <c r="A16" s="108" t="s">
        <v>48</v>
      </c>
      <c r="B16" s="108" t="s">
        <v>39</v>
      </c>
      <c r="C16" s="108" t="s">
        <v>108</v>
      </c>
      <c r="D16" s="108" t="s">
        <v>109</v>
      </c>
      <c r="E16" s="108" t="s">
        <v>105</v>
      </c>
      <c r="F16" s="110" t="s">
        <v>112</v>
      </c>
      <c r="G16" s="110" t="s">
        <v>112</v>
      </c>
      <c r="H16" s="110" t="s">
        <v>112</v>
      </c>
      <c r="I16" s="110" t="s">
        <v>112</v>
      </c>
      <c r="J16" s="110" t="s">
        <v>112</v>
      </c>
      <c r="K16" s="110" t="s">
        <v>112</v>
      </c>
      <c r="L16" s="110" t="s">
        <v>112</v>
      </c>
      <c r="M16" s="109">
        <v>1</v>
      </c>
      <c r="N16" s="109">
        <v>1</v>
      </c>
      <c r="O16" s="109">
        <v>1</v>
      </c>
      <c r="P16" s="109">
        <v>0.97674418604651148</v>
      </c>
      <c r="Q16" s="109">
        <v>0.97674418604651148</v>
      </c>
      <c r="R16" s="109">
        <v>1</v>
      </c>
      <c r="S16" s="109">
        <v>1</v>
      </c>
      <c r="T16" s="109">
        <v>1</v>
      </c>
      <c r="U16" s="109">
        <v>1</v>
      </c>
      <c r="V16" s="109">
        <v>1</v>
      </c>
      <c r="W16" s="109">
        <v>1</v>
      </c>
      <c r="X16" s="109">
        <v>1</v>
      </c>
      <c r="Y16" s="108" t="str">
        <f t="shared" si="0"/>
        <v>HDDOUT5_07_PR24</v>
      </c>
    </row>
    <row r="17" spans="1:25">
      <c r="A17" s="108" t="s">
        <v>48</v>
      </c>
      <c r="B17" s="108" t="s">
        <v>110</v>
      </c>
      <c r="C17" s="108" t="s">
        <v>111</v>
      </c>
      <c r="D17" s="108" t="s">
        <v>109</v>
      </c>
      <c r="E17" s="108" t="s">
        <v>105</v>
      </c>
      <c r="F17" s="110" t="s">
        <v>112</v>
      </c>
      <c r="G17" s="110" t="s">
        <v>112</v>
      </c>
      <c r="H17" s="110" t="s">
        <v>112</v>
      </c>
      <c r="I17" s="110" t="s">
        <v>112</v>
      </c>
      <c r="J17" s="110" t="s">
        <v>112</v>
      </c>
      <c r="K17" s="110" t="s">
        <v>112</v>
      </c>
      <c r="L17" s="110" t="s">
        <v>112</v>
      </c>
      <c r="M17" s="109">
        <v>1</v>
      </c>
      <c r="N17" s="109">
        <v>1</v>
      </c>
      <c r="O17" s="109">
        <v>1</v>
      </c>
      <c r="P17" s="109">
        <v>0.97870000000000001</v>
      </c>
      <c r="Q17" s="109">
        <v>0.97826086956521729</v>
      </c>
      <c r="R17" s="109">
        <v>1</v>
      </c>
      <c r="S17" s="109">
        <v>1</v>
      </c>
      <c r="T17" s="109">
        <v>1</v>
      </c>
      <c r="U17" s="109">
        <v>1</v>
      </c>
      <c r="V17" s="109">
        <v>1</v>
      </c>
      <c r="W17" s="109">
        <v>1</v>
      </c>
      <c r="X17" s="109">
        <v>1</v>
      </c>
      <c r="Y17" s="108" t="str">
        <f t="shared" si="0"/>
        <v>HDDOUT2_14_PR24</v>
      </c>
    </row>
    <row r="18" spans="1:25">
      <c r="A18" s="108" t="s">
        <v>48</v>
      </c>
      <c r="B18" s="108" t="s">
        <v>113</v>
      </c>
      <c r="C18" s="108" t="s">
        <v>114</v>
      </c>
      <c r="D18" s="108" t="s">
        <v>109</v>
      </c>
      <c r="E18" s="108" t="s">
        <v>105</v>
      </c>
      <c r="F18" s="110" t="s">
        <v>112</v>
      </c>
      <c r="G18" s="110" t="s">
        <v>112</v>
      </c>
      <c r="H18" s="110" t="s">
        <v>112</v>
      </c>
      <c r="I18" s="110" t="s">
        <v>112</v>
      </c>
      <c r="J18" s="110" t="s">
        <v>112</v>
      </c>
      <c r="K18" s="110" t="s">
        <v>112</v>
      </c>
      <c r="L18" s="110" t="s">
        <v>112</v>
      </c>
      <c r="M18" s="110" t="s">
        <v>112</v>
      </c>
      <c r="N18" s="110" t="s">
        <v>112</v>
      </c>
      <c r="O18" s="110" t="s">
        <v>112</v>
      </c>
      <c r="P18" s="110" t="s">
        <v>112</v>
      </c>
      <c r="Q18" s="109">
        <v>0</v>
      </c>
      <c r="R18" s="109">
        <v>0</v>
      </c>
      <c r="S18" s="109">
        <v>0</v>
      </c>
      <c r="T18" s="109">
        <v>0</v>
      </c>
      <c r="U18" s="109">
        <v>0</v>
      </c>
      <c r="V18" s="109">
        <v>0</v>
      </c>
      <c r="W18" s="109">
        <v>0</v>
      </c>
      <c r="X18" s="109">
        <v>0</v>
      </c>
      <c r="Y18" s="108" t="str">
        <f t="shared" si="0"/>
        <v>HDDOUT3_14_01_PR24</v>
      </c>
    </row>
    <row r="19" spans="1:25">
      <c r="A19" s="108" t="s">
        <v>48</v>
      </c>
      <c r="B19" s="108" t="s">
        <v>115</v>
      </c>
      <c r="C19" s="108" t="s">
        <v>116</v>
      </c>
      <c r="D19" s="108" t="s">
        <v>109</v>
      </c>
      <c r="E19" s="108" t="s">
        <v>105</v>
      </c>
      <c r="F19" s="109">
        <v>1</v>
      </c>
      <c r="G19" s="109">
        <v>1</v>
      </c>
      <c r="H19" s="109">
        <v>1</v>
      </c>
      <c r="I19" s="109">
        <v>0.75</v>
      </c>
      <c r="J19" s="109">
        <v>1</v>
      </c>
      <c r="K19" s="109">
        <v>1</v>
      </c>
      <c r="L19" s="109">
        <v>1</v>
      </c>
      <c r="M19" s="109">
        <v>1</v>
      </c>
      <c r="N19" s="109">
        <v>1</v>
      </c>
      <c r="O19" s="109">
        <v>1</v>
      </c>
      <c r="P19" s="109">
        <v>0.97872340425531912</v>
      </c>
      <c r="Q19" s="109">
        <v>0.97826086956521729</v>
      </c>
      <c r="R19" s="109">
        <v>1</v>
      </c>
      <c r="S19" s="109">
        <v>1</v>
      </c>
      <c r="T19" s="109">
        <v>1</v>
      </c>
      <c r="U19" s="109">
        <v>1</v>
      </c>
      <c r="V19" s="109">
        <v>1</v>
      </c>
      <c r="W19" s="109">
        <v>1</v>
      </c>
      <c r="X19" s="109">
        <v>1</v>
      </c>
      <c r="Y19" s="108" t="str">
        <f t="shared" si="0"/>
        <v>HDDOUT4_19_PR24</v>
      </c>
    </row>
    <row r="20" spans="1:25">
      <c r="A20" s="108" t="s">
        <v>50</v>
      </c>
      <c r="B20" s="108" t="s">
        <v>39</v>
      </c>
      <c r="C20" s="108" t="s">
        <v>108</v>
      </c>
      <c r="D20" s="108" t="s">
        <v>109</v>
      </c>
      <c r="E20" s="108" t="s">
        <v>105</v>
      </c>
      <c r="F20" s="110" t="s">
        <v>112</v>
      </c>
      <c r="G20" s="110" t="s">
        <v>112</v>
      </c>
      <c r="H20" s="110" t="s">
        <v>112</v>
      </c>
      <c r="I20" s="110" t="s">
        <v>112</v>
      </c>
      <c r="J20" s="110" t="s">
        <v>112</v>
      </c>
      <c r="K20" s="110" t="s">
        <v>112</v>
      </c>
      <c r="L20" s="109">
        <v>0.98734177215189878</v>
      </c>
      <c r="M20" s="109">
        <v>1</v>
      </c>
      <c r="N20" s="109">
        <v>0.96273291925465843</v>
      </c>
      <c r="O20" s="109">
        <v>0.99378881987577639</v>
      </c>
      <c r="P20" s="109">
        <v>0.98757763975155266</v>
      </c>
      <c r="Q20" s="109">
        <v>0.99375000000000002</v>
      </c>
      <c r="R20" s="109">
        <v>0.98124999999999996</v>
      </c>
      <c r="S20" s="109">
        <v>0.98734177215189878</v>
      </c>
      <c r="T20" s="109">
        <v>1</v>
      </c>
      <c r="U20" s="109">
        <v>1</v>
      </c>
      <c r="V20" s="109">
        <v>1</v>
      </c>
      <c r="W20" s="109">
        <v>1</v>
      </c>
      <c r="X20" s="109">
        <v>1</v>
      </c>
      <c r="Y20" s="108" t="str">
        <f t="shared" si="0"/>
        <v>NESOUT5_07_PR24</v>
      </c>
    </row>
    <row r="21" spans="1:25">
      <c r="A21" s="108" t="s">
        <v>50</v>
      </c>
      <c r="B21" s="108" t="s">
        <v>110</v>
      </c>
      <c r="C21" s="108" t="s">
        <v>111</v>
      </c>
      <c r="D21" s="108" t="s">
        <v>109</v>
      </c>
      <c r="E21" s="108" t="s">
        <v>105</v>
      </c>
      <c r="F21" s="110" t="s">
        <v>112</v>
      </c>
      <c r="G21" s="110" t="s">
        <v>112</v>
      </c>
      <c r="H21" s="110" t="s">
        <v>112</v>
      </c>
      <c r="I21" s="110" t="s">
        <v>112</v>
      </c>
      <c r="J21" s="110" t="s">
        <v>112</v>
      </c>
      <c r="K21" s="110" t="s">
        <v>112</v>
      </c>
      <c r="L21" s="109">
        <v>0.96</v>
      </c>
      <c r="M21" s="109">
        <v>0.995</v>
      </c>
      <c r="N21" s="109">
        <v>0.96599999999999997</v>
      </c>
      <c r="O21" s="109">
        <v>0.9951000000000001</v>
      </c>
      <c r="P21" s="109">
        <v>0.98040000000000005</v>
      </c>
      <c r="Q21" s="109">
        <v>0.98530000000000006</v>
      </c>
      <c r="R21" s="109">
        <v>0.98540000000000005</v>
      </c>
      <c r="S21" s="109">
        <v>0.98540000000000005</v>
      </c>
      <c r="T21" s="109">
        <v>0.9948999999999999</v>
      </c>
      <c r="U21" s="109">
        <v>0.9948999999999999</v>
      </c>
      <c r="V21" s="109">
        <v>0.9948999999999999</v>
      </c>
      <c r="W21" s="109">
        <v>0.9948999999999999</v>
      </c>
      <c r="X21" s="109">
        <v>0.9948999999999999</v>
      </c>
      <c r="Y21" s="108" t="str">
        <f t="shared" si="0"/>
        <v>NESOUT2_14_PR24</v>
      </c>
    </row>
    <row r="22" spans="1:25">
      <c r="A22" s="108" t="s">
        <v>50</v>
      </c>
      <c r="B22" s="108" t="s">
        <v>113</v>
      </c>
      <c r="C22" s="108" t="s">
        <v>114</v>
      </c>
      <c r="D22" s="108" t="s">
        <v>109</v>
      </c>
      <c r="E22" s="108" t="s">
        <v>105</v>
      </c>
      <c r="F22" s="110" t="s">
        <v>112</v>
      </c>
      <c r="G22" s="110" t="s">
        <v>112</v>
      </c>
      <c r="H22" s="110" t="s">
        <v>112</v>
      </c>
      <c r="I22" s="110" t="s">
        <v>112</v>
      </c>
      <c r="J22" s="110" t="s">
        <v>112</v>
      </c>
      <c r="K22" s="110" t="s">
        <v>112</v>
      </c>
      <c r="L22" s="110" t="s">
        <v>112</v>
      </c>
      <c r="M22" s="110" t="s">
        <v>112</v>
      </c>
      <c r="N22" s="110" t="s">
        <v>112</v>
      </c>
      <c r="O22" s="110" t="s">
        <v>112</v>
      </c>
      <c r="P22" s="110" t="s">
        <v>112</v>
      </c>
      <c r="Q22" s="109">
        <v>-5.8823529410778619E-6</v>
      </c>
      <c r="R22" s="109">
        <v>3.6893203883447967E-5</v>
      </c>
      <c r="S22" s="109">
        <v>4.7960784313725302E-3</v>
      </c>
      <c r="T22" s="109">
        <v>5.0999999999999934E-3</v>
      </c>
      <c r="U22" s="109">
        <v>5.0999999999999934E-3</v>
      </c>
      <c r="V22" s="109">
        <v>5.0999999999999934E-3</v>
      </c>
      <c r="W22" s="109">
        <v>5.0999999999999934E-3</v>
      </c>
      <c r="X22" s="109">
        <v>5.0999999999999934E-3</v>
      </c>
      <c r="Y22" s="108" t="str">
        <f t="shared" si="0"/>
        <v>NESOUT3_14_01_PR24</v>
      </c>
    </row>
    <row r="23" spans="1:25">
      <c r="A23" s="108" t="s">
        <v>50</v>
      </c>
      <c r="B23" s="108" t="s">
        <v>115</v>
      </c>
      <c r="C23" s="108" t="s">
        <v>116</v>
      </c>
      <c r="D23" s="108" t="s">
        <v>109</v>
      </c>
      <c r="E23" s="108" t="s">
        <v>105</v>
      </c>
      <c r="F23" s="110" t="s">
        <v>112</v>
      </c>
      <c r="G23" s="110" t="s">
        <v>112</v>
      </c>
      <c r="H23" s="110" t="s">
        <v>112</v>
      </c>
      <c r="I23" s="110" t="s">
        <v>112</v>
      </c>
      <c r="J23" s="110" t="s">
        <v>112</v>
      </c>
      <c r="K23" s="110" t="s">
        <v>112</v>
      </c>
      <c r="L23" s="109">
        <v>0.96</v>
      </c>
      <c r="M23" s="109">
        <v>0.995</v>
      </c>
      <c r="N23" s="109">
        <v>0.96568627450980382</v>
      </c>
      <c r="O23" s="109">
        <v>0.99512195121951219</v>
      </c>
      <c r="P23" s="109">
        <v>0.98039215686274506</v>
      </c>
      <c r="Q23" s="109">
        <v>0.98529411764705888</v>
      </c>
      <c r="R23" s="109">
        <v>0.9854368932038835</v>
      </c>
      <c r="S23" s="109">
        <v>0.99019607843137269</v>
      </c>
      <c r="T23" s="109">
        <v>1</v>
      </c>
      <c r="U23" s="109">
        <v>1</v>
      </c>
      <c r="V23" s="109">
        <v>1</v>
      </c>
      <c r="W23" s="109">
        <v>1</v>
      </c>
      <c r="X23" s="109">
        <v>1</v>
      </c>
      <c r="Y23" s="108" t="str">
        <f t="shared" si="0"/>
        <v>NESOUT4_19_PR24</v>
      </c>
    </row>
    <row r="24" spans="1:25">
      <c r="A24" s="108" t="s">
        <v>52</v>
      </c>
      <c r="B24" s="108" t="s">
        <v>39</v>
      </c>
      <c r="C24" s="108" t="s">
        <v>108</v>
      </c>
      <c r="D24" s="108" t="s">
        <v>109</v>
      </c>
      <c r="E24" s="108" t="s">
        <v>105</v>
      </c>
      <c r="F24" s="110" t="s">
        <v>112</v>
      </c>
      <c r="G24" s="110" t="s">
        <v>112</v>
      </c>
      <c r="H24" s="110" t="s">
        <v>112</v>
      </c>
      <c r="I24" s="110" t="s">
        <v>112</v>
      </c>
      <c r="J24" s="110" t="s">
        <v>112</v>
      </c>
      <c r="K24" s="110" t="s">
        <v>112</v>
      </c>
      <c r="L24" s="109">
        <v>0.99869791666666652</v>
      </c>
      <c r="M24" s="109">
        <v>0.98603351955307261</v>
      </c>
      <c r="N24" s="109">
        <v>0.99859943977591026</v>
      </c>
      <c r="O24" s="109">
        <v>0.99717114568599707</v>
      </c>
      <c r="P24" s="109">
        <v>0.99429386590584878</v>
      </c>
      <c r="Q24" s="109">
        <v>0.99568965517241381</v>
      </c>
      <c r="R24" s="109">
        <v>0.99568965517241381</v>
      </c>
      <c r="S24" s="109">
        <v>0.9955817378497791</v>
      </c>
      <c r="T24" s="109">
        <v>0.9955817378497791</v>
      </c>
      <c r="U24" s="109">
        <v>0.99558823529411766</v>
      </c>
      <c r="V24" s="109">
        <v>0.99562682215743437</v>
      </c>
      <c r="W24" s="109">
        <v>0.99562682215743437</v>
      </c>
      <c r="X24" s="109">
        <v>0.99567099567099571</v>
      </c>
      <c r="Y24" s="108" t="str">
        <f t="shared" si="0"/>
        <v>SVEOUT5_07_PR24</v>
      </c>
    </row>
    <row r="25" spans="1:25">
      <c r="A25" s="108" t="s">
        <v>52</v>
      </c>
      <c r="B25" s="108" t="s">
        <v>110</v>
      </c>
      <c r="C25" s="108" t="s">
        <v>111</v>
      </c>
      <c r="D25" s="108" t="s">
        <v>109</v>
      </c>
      <c r="E25" s="108" t="s">
        <v>105</v>
      </c>
      <c r="F25" s="110" t="s">
        <v>112</v>
      </c>
      <c r="G25" s="109">
        <v>0.99099999999999999</v>
      </c>
      <c r="H25" s="109">
        <v>0.99299999999999999</v>
      </c>
      <c r="I25" s="109">
        <v>0.99900000000000011</v>
      </c>
      <c r="J25" s="109">
        <v>0.99</v>
      </c>
      <c r="K25" s="109">
        <v>0.996</v>
      </c>
      <c r="L25" s="109">
        <v>0.99631449631449631</v>
      </c>
      <c r="M25" s="109">
        <v>0.98423127463863336</v>
      </c>
      <c r="N25" s="109">
        <v>0.99605781865965837</v>
      </c>
      <c r="O25" s="109">
        <v>0.99602649006622512</v>
      </c>
      <c r="P25" s="109">
        <v>0.99332443257676895</v>
      </c>
      <c r="Q25" s="109">
        <v>0.99327956989247301</v>
      </c>
      <c r="R25" s="109">
        <v>0.99460000000000004</v>
      </c>
      <c r="S25" s="109">
        <v>0.99449793672627196</v>
      </c>
      <c r="T25" s="109">
        <v>0.9944979367262724</v>
      </c>
      <c r="U25" s="109">
        <v>0.99450549450549464</v>
      </c>
      <c r="V25" s="109">
        <v>0.99455040871934619</v>
      </c>
      <c r="W25" s="109">
        <v>0.99455040871934619</v>
      </c>
      <c r="X25" s="109">
        <v>0.99460188933873139</v>
      </c>
      <c r="Y25" s="108" t="str">
        <f t="shared" si="0"/>
        <v>SVEOUT2_14_PR24</v>
      </c>
    </row>
    <row r="26" spans="1:25">
      <c r="A26" s="108" t="s">
        <v>52</v>
      </c>
      <c r="B26" s="108" t="s">
        <v>113</v>
      </c>
      <c r="C26" s="108" t="s">
        <v>114</v>
      </c>
      <c r="D26" s="108" t="s">
        <v>109</v>
      </c>
      <c r="E26" s="108" t="s">
        <v>105</v>
      </c>
      <c r="F26" s="110" t="s">
        <v>112</v>
      </c>
      <c r="G26" s="110" t="s">
        <v>112</v>
      </c>
      <c r="H26" s="110" t="s">
        <v>112</v>
      </c>
      <c r="I26" s="110" t="s">
        <v>112</v>
      </c>
      <c r="J26" s="110" t="s">
        <v>112</v>
      </c>
      <c r="K26" s="110" t="s">
        <v>112</v>
      </c>
      <c r="L26" s="110" t="s">
        <v>112</v>
      </c>
      <c r="M26" s="110" t="s">
        <v>112</v>
      </c>
      <c r="N26" s="110" t="s">
        <v>112</v>
      </c>
      <c r="O26" s="110" t="s">
        <v>112</v>
      </c>
      <c r="P26" s="110" t="s">
        <v>112</v>
      </c>
      <c r="Q26" s="109">
        <v>0</v>
      </c>
      <c r="R26" s="109">
        <v>2.3655913978459789E-5</v>
      </c>
      <c r="S26" s="109">
        <v>0</v>
      </c>
      <c r="T26" s="109">
        <v>0</v>
      </c>
      <c r="U26" s="109">
        <v>0</v>
      </c>
      <c r="V26" s="109">
        <v>0</v>
      </c>
      <c r="W26" s="109">
        <v>0</v>
      </c>
      <c r="X26" s="109">
        <v>0</v>
      </c>
      <c r="Y26" s="108" t="str">
        <f t="shared" si="0"/>
        <v>SVEOUT3_14_01_PR24</v>
      </c>
    </row>
    <row r="27" spans="1:25">
      <c r="A27" s="108" t="s">
        <v>52</v>
      </c>
      <c r="B27" s="108" t="s">
        <v>115</v>
      </c>
      <c r="C27" s="108" t="s">
        <v>116</v>
      </c>
      <c r="D27" s="108" t="s">
        <v>109</v>
      </c>
      <c r="E27" s="108" t="s">
        <v>105</v>
      </c>
      <c r="F27" s="110" t="s">
        <v>112</v>
      </c>
      <c r="G27" s="110" t="s">
        <v>112</v>
      </c>
      <c r="H27" s="110" t="s">
        <v>112</v>
      </c>
      <c r="I27" s="110" t="s">
        <v>112</v>
      </c>
      <c r="J27" s="110" t="s">
        <v>112</v>
      </c>
      <c r="K27" s="110" t="s">
        <v>112</v>
      </c>
      <c r="L27" s="109">
        <v>0.99631449631449631</v>
      </c>
      <c r="M27" s="109">
        <v>0.98423127463863336</v>
      </c>
      <c r="N27" s="109">
        <v>0.99605781865965837</v>
      </c>
      <c r="O27" s="109">
        <v>0.99602649006622512</v>
      </c>
      <c r="P27" s="109">
        <v>0.99332443257676895</v>
      </c>
      <c r="Q27" s="109">
        <v>0.99327956989247312</v>
      </c>
      <c r="R27" s="109">
        <v>0.9946236559139785</v>
      </c>
      <c r="S27" s="109">
        <v>0.9944979367262724</v>
      </c>
      <c r="T27" s="109">
        <v>0.9944979367262724</v>
      </c>
      <c r="U27" s="109">
        <v>0.99450549450549464</v>
      </c>
      <c r="V27" s="109">
        <v>0.99455040871934619</v>
      </c>
      <c r="W27" s="109">
        <v>0.99455040871934619</v>
      </c>
      <c r="X27" s="109">
        <v>0.99460188933873139</v>
      </c>
      <c r="Y27" s="108" t="str">
        <f t="shared" si="0"/>
        <v>SVEOUT4_19_PR24</v>
      </c>
    </row>
    <row r="28" spans="1:25">
      <c r="A28" s="108" t="s">
        <v>74</v>
      </c>
      <c r="B28" s="108" t="s">
        <v>39</v>
      </c>
      <c r="C28" s="108" t="s">
        <v>108</v>
      </c>
      <c r="D28" s="108" t="s">
        <v>109</v>
      </c>
      <c r="E28" s="108" t="s">
        <v>105</v>
      </c>
      <c r="F28" s="109">
        <v>0.89802631578947367</v>
      </c>
      <c r="G28" s="109">
        <v>0.97068403908794787</v>
      </c>
      <c r="H28" s="109">
        <v>0.93137254901960786</v>
      </c>
      <c r="I28" s="109">
        <v>0.96065573770491808</v>
      </c>
      <c r="J28" s="109">
        <v>0.95765472312703581</v>
      </c>
      <c r="K28" s="109">
        <v>0.9836601307189542</v>
      </c>
      <c r="L28" s="109">
        <v>0.97039473684210531</v>
      </c>
      <c r="M28" s="109">
        <v>0.98697068403908783</v>
      </c>
      <c r="N28" s="109">
        <v>0.9868852459016394</v>
      </c>
      <c r="O28" s="109">
        <v>0.99344262295081964</v>
      </c>
      <c r="P28" s="109">
        <v>0.98032786885245893</v>
      </c>
      <c r="Q28" s="109">
        <v>0.99344262295081964</v>
      </c>
      <c r="R28" s="109">
        <v>0.9639344262295082</v>
      </c>
      <c r="S28" s="109">
        <v>0.99013157894736847</v>
      </c>
      <c r="T28" s="109">
        <v>1</v>
      </c>
      <c r="U28" s="109">
        <v>1</v>
      </c>
      <c r="V28" s="109">
        <v>1</v>
      </c>
      <c r="W28" s="109">
        <v>1</v>
      </c>
      <c r="X28" s="109">
        <v>1</v>
      </c>
      <c r="Y28" s="108" t="str">
        <f t="shared" si="0"/>
        <v>SWBOUT5_07_PR24</v>
      </c>
    </row>
    <row r="29" spans="1:25">
      <c r="A29" s="108" t="s">
        <v>74</v>
      </c>
      <c r="B29" s="108" t="s">
        <v>110</v>
      </c>
      <c r="C29" s="108" t="s">
        <v>111</v>
      </c>
      <c r="D29" s="108" t="s">
        <v>109</v>
      </c>
      <c r="E29" s="108" t="s">
        <v>105</v>
      </c>
      <c r="F29" s="109">
        <v>89.03</v>
      </c>
      <c r="G29" s="109">
        <v>96.49</v>
      </c>
      <c r="H29" s="109">
        <v>93.27</v>
      </c>
      <c r="I29" s="109">
        <v>96.14</v>
      </c>
      <c r="J29" s="109">
        <v>95.53</v>
      </c>
      <c r="K29" s="109">
        <v>98.08</v>
      </c>
      <c r="L29" s="109">
        <v>97.1</v>
      </c>
      <c r="M29" s="109">
        <v>0.98719999999999997</v>
      </c>
      <c r="N29" s="109">
        <v>0.98709999999999998</v>
      </c>
      <c r="O29" s="109">
        <v>0.99039999999999995</v>
      </c>
      <c r="P29" s="109">
        <v>0.97460000000000013</v>
      </c>
      <c r="Q29" s="109">
        <v>0.99370000000000003</v>
      </c>
      <c r="R29" s="109">
        <v>0.9639344262295082</v>
      </c>
      <c r="S29" s="109">
        <v>0.99039999999999995</v>
      </c>
      <c r="T29" s="109">
        <v>1</v>
      </c>
      <c r="U29" s="109">
        <v>1</v>
      </c>
      <c r="V29" s="109">
        <v>1</v>
      </c>
      <c r="W29" s="109">
        <v>1</v>
      </c>
      <c r="X29" s="109">
        <v>1</v>
      </c>
      <c r="Y29" s="108" t="str">
        <f t="shared" si="0"/>
        <v>SWBOUT2_14_PR24</v>
      </c>
    </row>
    <row r="30" spans="1:25">
      <c r="A30" s="108" t="s">
        <v>74</v>
      </c>
      <c r="B30" s="108" t="s">
        <v>113</v>
      </c>
      <c r="C30" s="108" t="s">
        <v>114</v>
      </c>
      <c r="D30" s="108" t="s">
        <v>109</v>
      </c>
      <c r="E30" s="108" t="s">
        <v>105</v>
      </c>
      <c r="F30" s="110" t="s">
        <v>112</v>
      </c>
      <c r="G30" s="110" t="s">
        <v>112</v>
      </c>
      <c r="H30" s="110" t="s">
        <v>112</v>
      </c>
      <c r="I30" s="110" t="s">
        <v>112</v>
      </c>
      <c r="J30" s="110" t="s">
        <v>112</v>
      </c>
      <c r="K30" s="110" t="s">
        <v>112</v>
      </c>
      <c r="L30" s="110" t="s">
        <v>112</v>
      </c>
      <c r="M30" s="110" t="s">
        <v>112</v>
      </c>
      <c r="N30" s="110" t="s">
        <v>112</v>
      </c>
      <c r="O30" s="110" t="s">
        <v>112</v>
      </c>
      <c r="P30" s="110" t="s">
        <v>112</v>
      </c>
      <c r="Q30" s="109">
        <v>-4.9206349206354361E-5</v>
      </c>
      <c r="R30" s="109">
        <v>-2.029664324746272E-3</v>
      </c>
      <c r="S30" s="109">
        <v>4.5859872611520032E-5</v>
      </c>
      <c r="T30" s="109">
        <v>0</v>
      </c>
      <c r="U30" s="109">
        <v>0</v>
      </c>
      <c r="V30" s="109">
        <v>0</v>
      </c>
      <c r="W30" s="109">
        <v>0</v>
      </c>
      <c r="X30" s="109">
        <v>0</v>
      </c>
      <c r="Y30" s="108" t="str">
        <f t="shared" si="0"/>
        <v>SWBOUT3_14_01_PR24</v>
      </c>
    </row>
    <row r="31" spans="1:25">
      <c r="A31" s="108" t="s">
        <v>74</v>
      </c>
      <c r="B31" s="108" t="s">
        <v>115</v>
      </c>
      <c r="C31" s="108" t="s">
        <v>116</v>
      </c>
      <c r="D31" s="108" t="s">
        <v>109</v>
      </c>
      <c r="E31" s="108" t="s">
        <v>105</v>
      </c>
      <c r="F31" s="109">
        <v>0.89032258064516123</v>
      </c>
      <c r="G31" s="109">
        <v>0.96485623003194887</v>
      </c>
      <c r="H31" s="109">
        <v>0.93269230769230771</v>
      </c>
      <c r="I31" s="109">
        <v>0.96141479099678462</v>
      </c>
      <c r="J31" s="109">
        <v>0.95527156549520764</v>
      </c>
      <c r="K31" s="109">
        <v>0.98076923076923062</v>
      </c>
      <c r="L31" s="109">
        <v>0.97096774193548385</v>
      </c>
      <c r="M31" s="109">
        <v>0.98722044728434499</v>
      </c>
      <c r="N31" s="109">
        <v>0.98713826366559487</v>
      </c>
      <c r="O31" s="109">
        <v>0.99035369774919613</v>
      </c>
      <c r="P31" s="109">
        <v>0.97460317460317458</v>
      </c>
      <c r="Q31" s="109">
        <v>0.99365079365079367</v>
      </c>
      <c r="R31" s="109">
        <v>0.96190476190476193</v>
      </c>
      <c r="S31" s="109">
        <v>0.99044585987261147</v>
      </c>
      <c r="T31" s="109">
        <v>1</v>
      </c>
      <c r="U31" s="109">
        <v>1</v>
      </c>
      <c r="V31" s="109">
        <v>1</v>
      </c>
      <c r="W31" s="109">
        <v>1</v>
      </c>
      <c r="X31" s="109">
        <v>1</v>
      </c>
      <c r="Y31" s="108" t="str">
        <f t="shared" si="0"/>
        <v>SWBOUT4_19_PR24</v>
      </c>
    </row>
    <row r="32" spans="1:25">
      <c r="A32" s="108" t="s">
        <v>117</v>
      </c>
      <c r="B32" s="108" t="s">
        <v>39</v>
      </c>
      <c r="C32" s="108" t="s">
        <v>108</v>
      </c>
      <c r="D32" s="108" t="s">
        <v>109</v>
      </c>
      <c r="E32" s="108" t="s">
        <v>105</v>
      </c>
      <c r="F32" s="110" t="s">
        <v>112</v>
      </c>
      <c r="G32" s="110" t="s">
        <v>112</v>
      </c>
      <c r="H32" s="110" t="s">
        <v>112</v>
      </c>
      <c r="I32" s="110" t="s">
        <v>112</v>
      </c>
      <c r="J32" s="110" t="s">
        <v>112</v>
      </c>
      <c r="K32" s="110" t="s">
        <v>112</v>
      </c>
      <c r="L32" s="110" t="s">
        <v>112</v>
      </c>
      <c r="M32" s="110" t="s">
        <v>112</v>
      </c>
      <c r="N32" s="110" t="s">
        <v>112</v>
      </c>
      <c r="O32" s="110" t="s">
        <v>112</v>
      </c>
      <c r="P32" s="110" t="s">
        <v>112</v>
      </c>
      <c r="Q32" s="110" t="s">
        <v>112</v>
      </c>
      <c r="R32" s="110" t="s">
        <v>112</v>
      </c>
      <c r="S32" s="110" t="s">
        <v>112</v>
      </c>
      <c r="T32" s="110" t="s">
        <v>112</v>
      </c>
      <c r="U32" s="110" t="s">
        <v>112</v>
      </c>
      <c r="V32" s="110" t="s">
        <v>112</v>
      </c>
      <c r="W32" s="110" t="s">
        <v>112</v>
      </c>
      <c r="X32" s="110" t="s">
        <v>112</v>
      </c>
      <c r="Y32" s="108" t="str">
        <f t="shared" si="0"/>
        <v>SBBOUT5_07_PR24</v>
      </c>
    </row>
    <row r="33" spans="1:25">
      <c r="A33" s="108" t="s">
        <v>117</v>
      </c>
      <c r="B33" s="108" t="s">
        <v>110</v>
      </c>
      <c r="C33" s="108" t="s">
        <v>111</v>
      </c>
      <c r="D33" s="108" t="s">
        <v>109</v>
      </c>
      <c r="E33" s="108" t="s">
        <v>105</v>
      </c>
      <c r="F33" s="110" t="s">
        <v>112</v>
      </c>
      <c r="G33" s="110" t="s">
        <v>112</v>
      </c>
      <c r="H33" s="110" t="s">
        <v>112</v>
      </c>
      <c r="I33" s="110" t="s">
        <v>112</v>
      </c>
      <c r="J33" s="110" t="s">
        <v>112</v>
      </c>
      <c r="K33" s="110" t="s">
        <v>112</v>
      </c>
      <c r="L33" s="110" t="s">
        <v>112</v>
      </c>
      <c r="M33" s="110" t="s">
        <v>112</v>
      </c>
      <c r="N33" s="110" t="s">
        <v>112</v>
      </c>
      <c r="O33" s="110" t="s">
        <v>112</v>
      </c>
      <c r="P33" s="110" t="s">
        <v>112</v>
      </c>
      <c r="Q33" s="110" t="s">
        <v>112</v>
      </c>
      <c r="R33" s="110" t="s">
        <v>112</v>
      </c>
      <c r="S33" s="110" t="s">
        <v>112</v>
      </c>
      <c r="T33" s="110" t="s">
        <v>112</v>
      </c>
      <c r="U33" s="110" t="s">
        <v>112</v>
      </c>
      <c r="V33" s="110" t="s">
        <v>112</v>
      </c>
      <c r="W33" s="110" t="s">
        <v>112</v>
      </c>
      <c r="X33" s="110" t="s">
        <v>112</v>
      </c>
      <c r="Y33" s="108" t="str">
        <f t="shared" si="0"/>
        <v>SBBOUT2_14_PR24</v>
      </c>
    </row>
    <row r="34" spans="1:25">
      <c r="A34" s="108" t="s">
        <v>117</v>
      </c>
      <c r="B34" s="108" t="s">
        <v>113</v>
      </c>
      <c r="C34" s="108" t="s">
        <v>114</v>
      </c>
      <c r="D34" s="108" t="s">
        <v>109</v>
      </c>
      <c r="E34" s="108" t="s">
        <v>105</v>
      </c>
      <c r="F34" s="110" t="s">
        <v>112</v>
      </c>
      <c r="G34" s="110" t="s">
        <v>112</v>
      </c>
      <c r="H34" s="110" t="s">
        <v>112</v>
      </c>
      <c r="I34" s="110" t="s">
        <v>112</v>
      </c>
      <c r="J34" s="110" t="s">
        <v>112</v>
      </c>
      <c r="K34" s="110" t="s">
        <v>112</v>
      </c>
      <c r="L34" s="110" t="s">
        <v>112</v>
      </c>
      <c r="M34" s="110" t="s">
        <v>112</v>
      </c>
      <c r="N34" s="110" t="s">
        <v>112</v>
      </c>
      <c r="O34" s="110" t="s">
        <v>112</v>
      </c>
      <c r="P34" s="110" t="s">
        <v>112</v>
      </c>
      <c r="Q34" s="110" t="s">
        <v>112</v>
      </c>
      <c r="R34" s="110" t="s">
        <v>112</v>
      </c>
      <c r="S34" s="110" t="s">
        <v>112</v>
      </c>
      <c r="T34" s="110" t="s">
        <v>112</v>
      </c>
      <c r="U34" s="110" t="s">
        <v>112</v>
      </c>
      <c r="V34" s="110" t="s">
        <v>112</v>
      </c>
      <c r="W34" s="110" t="s">
        <v>112</v>
      </c>
      <c r="X34" s="110" t="s">
        <v>112</v>
      </c>
      <c r="Y34" s="108" t="str">
        <f t="shared" si="0"/>
        <v>SBBOUT3_14_01_PR24</v>
      </c>
    </row>
    <row r="35" spans="1:25">
      <c r="A35" s="108" t="s">
        <v>117</v>
      </c>
      <c r="B35" s="108" t="s">
        <v>115</v>
      </c>
      <c r="C35" s="108" t="s">
        <v>116</v>
      </c>
      <c r="D35" s="108" t="s">
        <v>109</v>
      </c>
      <c r="E35" s="108" t="s">
        <v>105</v>
      </c>
      <c r="F35" s="110" t="s">
        <v>112</v>
      </c>
      <c r="G35" s="110" t="s">
        <v>112</v>
      </c>
      <c r="H35" s="110" t="s">
        <v>112</v>
      </c>
      <c r="I35" s="110" t="s">
        <v>112</v>
      </c>
      <c r="J35" s="110" t="s">
        <v>112</v>
      </c>
      <c r="K35" s="110" t="s">
        <v>112</v>
      </c>
      <c r="L35" s="110" t="s">
        <v>112</v>
      </c>
      <c r="M35" s="110" t="s">
        <v>112</v>
      </c>
      <c r="N35" s="110" t="s">
        <v>112</v>
      </c>
      <c r="O35" s="110" t="s">
        <v>112</v>
      </c>
      <c r="P35" s="110" t="s">
        <v>112</v>
      </c>
      <c r="Q35" s="110" t="s">
        <v>112</v>
      </c>
      <c r="R35" s="110" t="s">
        <v>112</v>
      </c>
      <c r="S35" s="110" t="s">
        <v>112</v>
      </c>
      <c r="T35" s="110" t="s">
        <v>112</v>
      </c>
      <c r="U35" s="110" t="s">
        <v>112</v>
      </c>
      <c r="V35" s="110" t="s">
        <v>112</v>
      </c>
      <c r="W35" s="110" t="s">
        <v>112</v>
      </c>
      <c r="X35" s="110" t="s">
        <v>112</v>
      </c>
      <c r="Y35" s="108" t="str">
        <f t="shared" si="0"/>
        <v>SBBOUT4_19_PR24</v>
      </c>
    </row>
    <row r="36" spans="1:25">
      <c r="A36" s="108" t="s">
        <v>54</v>
      </c>
      <c r="B36" s="108" t="s">
        <v>39</v>
      </c>
      <c r="C36" s="108" t="s">
        <v>108</v>
      </c>
      <c r="D36" s="108" t="s">
        <v>109</v>
      </c>
      <c r="E36" s="108" t="s">
        <v>105</v>
      </c>
      <c r="F36" s="109">
        <v>0.96028880866425992</v>
      </c>
      <c r="G36" s="109">
        <v>0.96739130434782605</v>
      </c>
      <c r="H36" s="109">
        <v>0.95973154362416091</v>
      </c>
      <c r="I36" s="109">
        <v>0.98983050847457632</v>
      </c>
      <c r="J36" s="109">
        <v>0.99312714776632305</v>
      </c>
      <c r="K36" s="109">
        <v>0.99317406143344711</v>
      </c>
      <c r="L36" s="109">
        <v>0.9838187702265373</v>
      </c>
      <c r="M36" s="109">
        <v>0.99680511182108622</v>
      </c>
      <c r="N36" s="109">
        <v>0.99367088607594933</v>
      </c>
      <c r="O36" s="109">
        <v>0.96825396825396826</v>
      </c>
      <c r="P36" s="109">
        <v>0.98095238095238091</v>
      </c>
      <c r="Q36" s="109">
        <v>0.98083067092651754</v>
      </c>
      <c r="R36" s="109">
        <v>0.99358974358974361</v>
      </c>
      <c r="S36" s="109">
        <v>0.99038461538461542</v>
      </c>
      <c r="T36" s="109">
        <v>0.99019607843137269</v>
      </c>
      <c r="U36" s="109">
        <v>0.99019607843137269</v>
      </c>
      <c r="V36" s="109">
        <v>0.99019607843137269</v>
      </c>
      <c r="W36" s="109">
        <v>0.99016393442622952</v>
      </c>
      <c r="X36" s="109">
        <v>0.99016393442622952</v>
      </c>
      <c r="Y36" s="108" t="str">
        <f t="shared" si="0"/>
        <v>SRNOUT5_07_PR24</v>
      </c>
    </row>
    <row r="37" spans="1:25">
      <c r="A37" s="108" t="s">
        <v>54</v>
      </c>
      <c r="B37" s="108" t="s">
        <v>110</v>
      </c>
      <c r="C37" s="108" t="s">
        <v>111</v>
      </c>
      <c r="D37" s="108" t="s">
        <v>109</v>
      </c>
      <c r="E37" s="108" t="s">
        <v>105</v>
      </c>
      <c r="F37" s="109">
        <v>0.95270270270270274</v>
      </c>
      <c r="G37" s="109">
        <v>0.96283783783783794</v>
      </c>
      <c r="H37" s="109">
        <v>0.95297805642633227</v>
      </c>
      <c r="I37" s="109">
        <v>0.98101265822784811</v>
      </c>
      <c r="J37" s="109">
        <v>0.98392282958199362</v>
      </c>
      <c r="K37" s="109">
        <v>0.98722044728434499</v>
      </c>
      <c r="L37" s="109">
        <v>0.98170731707317105</v>
      </c>
      <c r="M37" s="109">
        <v>0.99099999999999999</v>
      </c>
      <c r="N37" s="109">
        <v>0.98799999999999999</v>
      </c>
      <c r="O37" s="109">
        <v>0.97060000000000002</v>
      </c>
      <c r="P37" s="109">
        <v>0.97939999999999994</v>
      </c>
      <c r="Q37" s="109">
        <v>0.98214285714285698</v>
      </c>
      <c r="R37" s="109">
        <v>0.99107142857142905</v>
      </c>
      <c r="S37" s="109">
        <v>0.99107142857142905</v>
      </c>
      <c r="T37" s="109">
        <v>0.98538461538461486</v>
      </c>
      <c r="U37" s="109">
        <v>0.97446406743941016</v>
      </c>
      <c r="V37" s="109">
        <v>0.95800242360379295</v>
      </c>
      <c r="W37" s="109">
        <v>0.92507913593256097</v>
      </c>
      <c r="X37" s="109">
        <v>0.656632560590095</v>
      </c>
      <c r="Y37" s="108" t="str">
        <f t="shared" si="0"/>
        <v>SRNOUT2_14_PR24</v>
      </c>
    </row>
    <row r="38" spans="1:25">
      <c r="A38" s="108" t="s">
        <v>54</v>
      </c>
      <c r="B38" s="108" t="s">
        <v>113</v>
      </c>
      <c r="C38" s="108" t="s">
        <v>114</v>
      </c>
      <c r="D38" s="108" t="s">
        <v>109</v>
      </c>
      <c r="E38" s="108" t="s">
        <v>105</v>
      </c>
      <c r="F38" s="110" t="s">
        <v>112</v>
      </c>
      <c r="G38" s="110" t="s">
        <v>112</v>
      </c>
      <c r="H38" s="110" t="s">
        <v>112</v>
      </c>
      <c r="I38" s="110" t="s">
        <v>112</v>
      </c>
      <c r="J38" s="110" t="s">
        <v>112</v>
      </c>
      <c r="K38" s="110" t="s">
        <v>112</v>
      </c>
      <c r="L38" s="110" t="s">
        <v>112</v>
      </c>
      <c r="M38" s="110" t="s">
        <v>112</v>
      </c>
      <c r="N38" s="110" t="s">
        <v>112</v>
      </c>
      <c r="O38" s="110" t="s">
        <v>112</v>
      </c>
      <c r="P38" s="110" t="s">
        <v>112</v>
      </c>
      <c r="Q38" s="109">
        <v>0</v>
      </c>
      <c r="R38" s="109">
        <v>2.976190476190022E-3</v>
      </c>
      <c r="S38" s="109">
        <v>0</v>
      </c>
      <c r="T38" s="109">
        <v>5.5244755244759913E-3</v>
      </c>
      <c r="U38" s="109">
        <v>1.6445023469680908E-2</v>
      </c>
      <c r="V38" s="109">
        <v>3.290666730529801E-2</v>
      </c>
      <c r="W38" s="109">
        <v>6.5802323034004351E-2</v>
      </c>
      <c r="X38" s="109">
        <v>0.33424889837647032</v>
      </c>
      <c r="Y38" s="108" t="str">
        <f t="shared" si="0"/>
        <v>SRNOUT3_14_01_PR24</v>
      </c>
    </row>
    <row r="39" spans="1:25">
      <c r="A39" s="108" t="s">
        <v>54</v>
      </c>
      <c r="B39" s="108" t="s">
        <v>115</v>
      </c>
      <c r="C39" s="108" t="s">
        <v>116</v>
      </c>
      <c r="D39" s="108" t="s">
        <v>109</v>
      </c>
      <c r="E39" s="108" t="s">
        <v>105</v>
      </c>
      <c r="F39" s="109">
        <v>0.95270270270270274</v>
      </c>
      <c r="G39" s="109">
        <v>0.96283783783783794</v>
      </c>
      <c r="H39" s="109">
        <v>0.95297805642633227</v>
      </c>
      <c r="I39" s="109">
        <v>0.98101265822784811</v>
      </c>
      <c r="J39" s="109">
        <v>0.98392282958199362</v>
      </c>
      <c r="K39" s="109">
        <v>0.98722044728434499</v>
      </c>
      <c r="L39" s="109">
        <v>0.98170731707317072</v>
      </c>
      <c r="M39" s="109">
        <v>0.99099099099099097</v>
      </c>
      <c r="N39" s="109">
        <v>0.98809523809523814</v>
      </c>
      <c r="O39" s="109">
        <v>0.97058823529411764</v>
      </c>
      <c r="P39" s="109">
        <v>0.97941176470588232</v>
      </c>
      <c r="Q39" s="109">
        <v>0.9821428571428571</v>
      </c>
      <c r="R39" s="109">
        <v>0.99404761904761907</v>
      </c>
      <c r="S39" s="109">
        <v>0.9910714285714286</v>
      </c>
      <c r="T39" s="109">
        <v>0.99090909090909096</v>
      </c>
      <c r="U39" s="109">
        <v>0.99090909090909096</v>
      </c>
      <c r="V39" s="109">
        <v>0.99090909090909096</v>
      </c>
      <c r="W39" s="109">
        <v>0.99088145896656532</v>
      </c>
      <c r="X39" s="109">
        <v>0.99088145896656532</v>
      </c>
      <c r="Y39" s="108" t="str">
        <f t="shared" si="0"/>
        <v>SRNOUT4_19_PR24</v>
      </c>
    </row>
    <row r="40" spans="1:25">
      <c r="A40" s="108" t="s">
        <v>56</v>
      </c>
      <c r="B40" s="108" t="s">
        <v>39</v>
      </c>
      <c r="C40" s="108" t="s">
        <v>108</v>
      </c>
      <c r="D40" s="108" t="s">
        <v>109</v>
      </c>
      <c r="E40" s="108" t="s">
        <v>105</v>
      </c>
      <c r="F40" s="109">
        <v>0.99710144927536237</v>
      </c>
      <c r="G40" s="109">
        <v>0.99130434782608701</v>
      </c>
      <c r="H40" s="109">
        <v>0.95714285714285718</v>
      </c>
      <c r="I40" s="109">
        <v>0.9885057471264368</v>
      </c>
      <c r="J40" s="109">
        <v>0.99132947976878616</v>
      </c>
      <c r="K40" s="109">
        <v>0.98280802292263614</v>
      </c>
      <c r="L40" s="109">
        <v>0.99425287356321834</v>
      </c>
      <c r="M40" s="109">
        <v>0.98853868194842409</v>
      </c>
      <c r="N40" s="109">
        <v>0.99713467048710602</v>
      </c>
      <c r="O40" s="109">
        <v>0.99713467048710602</v>
      </c>
      <c r="P40" s="109">
        <v>0.99137931034482762</v>
      </c>
      <c r="Q40" s="109">
        <v>0.99712643678160917</v>
      </c>
      <c r="R40" s="109">
        <v>0.99137931034482762</v>
      </c>
      <c r="S40" s="109">
        <v>0.98563218390804597</v>
      </c>
      <c r="T40" s="109">
        <v>1</v>
      </c>
      <c r="U40" s="109">
        <v>1</v>
      </c>
      <c r="V40" s="109">
        <v>1</v>
      </c>
      <c r="W40" s="109">
        <v>1</v>
      </c>
      <c r="X40" s="109">
        <v>1</v>
      </c>
      <c r="Y40" s="108" t="str">
        <f t="shared" si="0"/>
        <v>TMSOUT5_07_PR24</v>
      </c>
    </row>
    <row r="41" spans="1:25">
      <c r="A41" s="108" t="s">
        <v>56</v>
      </c>
      <c r="B41" s="108" t="s">
        <v>110</v>
      </c>
      <c r="C41" s="108" t="s">
        <v>111</v>
      </c>
      <c r="D41" s="108" t="s">
        <v>109</v>
      </c>
      <c r="E41" s="108" t="s">
        <v>105</v>
      </c>
      <c r="F41" s="109">
        <v>0.99472295514511866</v>
      </c>
      <c r="G41" s="109">
        <v>0.9920844327176781</v>
      </c>
      <c r="H41" s="109">
        <v>0.95572916666666652</v>
      </c>
      <c r="I41" s="109">
        <v>0.98691099476439792</v>
      </c>
      <c r="J41" s="109">
        <v>0.9921052631578946</v>
      </c>
      <c r="K41" s="109">
        <v>0.97911227154046998</v>
      </c>
      <c r="L41" s="109">
        <v>0.99477806788511747</v>
      </c>
      <c r="M41" s="109">
        <v>0.98958333333333348</v>
      </c>
      <c r="N41" s="109">
        <v>0.9974025974025974</v>
      </c>
      <c r="O41" s="109">
        <v>0.9974025974025974</v>
      </c>
      <c r="P41" s="109">
        <v>0.98958333333333348</v>
      </c>
      <c r="Q41" s="109">
        <v>0.99479166666666652</v>
      </c>
      <c r="R41" s="109">
        <v>0.9921875</v>
      </c>
      <c r="S41" s="109">
        <v>0.98697916666666652</v>
      </c>
      <c r="T41" s="109">
        <v>1</v>
      </c>
      <c r="U41" s="109">
        <v>1</v>
      </c>
      <c r="V41" s="109">
        <v>1</v>
      </c>
      <c r="W41" s="109">
        <v>0.98699999999999999</v>
      </c>
      <c r="X41" s="109">
        <v>0.98699999999999999</v>
      </c>
      <c r="Y41" s="108" t="str">
        <f t="shared" si="0"/>
        <v>TMSOUT2_14_PR24</v>
      </c>
    </row>
    <row r="42" spans="1:25">
      <c r="A42" s="108" t="s">
        <v>56</v>
      </c>
      <c r="B42" s="108" t="s">
        <v>113</v>
      </c>
      <c r="C42" s="108" t="s">
        <v>114</v>
      </c>
      <c r="D42" s="108" t="s">
        <v>109</v>
      </c>
      <c r="E42" s="108" t="s">
        <v>105</v>
      </c>
      <c r="F42" s="110" t="s">
        <v>112</v>
      </c>
      <c r="G42" s="110" t="s">
        <v>112</v>
      </c>
      <c r="H42" s="110" t="s">
        <v>112</v>
      </c>
      <c r="I42" s="110" t="s">
        <v>112</v>
      </c>
      <c r="J42" s="110" t="s">
        <v>112</v>
      </c>
      <c r="K42" s="110" t="s">
        <v>112</v>
      </c>
      <c r="L42" s="110" t="s">
        <v>112</v>
      </c>
      <c r="M42" s="110" t="s">
        <v>112</v>
      </c>
      <c r="N42" s="110" t="s">
        <v>112</v>
      </c>
      <c r="O42" s="110" t="s">
        <v>112</v>
      </c>
      <c r="P42" s="110" t="s">
        <v>112</v>
      </c>
      <c r="Q42" s="109">
        <v>0</v>
      </c>
      <c r="R42" s="109">
        <v>0</v>
      </c>
      <c r="S42" s="109">
        <v>0</v>
      </c>
      <c r="T42" s="109">
        <v>0</v>
      </c>
      <c r="U42" s="109">
        <v>0</v>
      </c>
      <c r="V42" s="109">
        <v>0</v>
      </c>
      <c r="W42" s="109">
        <v>1.300000000000001E-2</v>
      </c>
      <c r="X42" s="109">
        <v>1.300000000000001E-2</v>
      </c>
      <c r="Y42" s="108" t="str">
        <f t="shared" si="0"/>
        <v>TMSOUT3_14_01_PR24</v>
      </c>
    </row>
    <row r="43" spans="1:25">
      <c r="A43" s="108" t="s">
        <v>56</v>
      </c>
      <c r="B43" s="108" t="s">
        <v>115</v>
      </c>
      <c r="C43" s="108" t="s">
        <v>116</v>
      </c>
      <c r="D43" s="108" t="s">
        <v>109</v>
      </c>
      <c r="E43" s="108" t="s">
        <v>105</v>
      </c>
      <c r="F43" s="109">
        <v>0.99472295514511866</v>
      </c>
      <c r="G43" s="109">
        <v>0.9920844327176781</v>
      </c>
      <c r="H43" s="109">
        <v>0.95572916666666652</v>
      </c>
      <c r="I43" s="109">
        <v>0.98691099476439792</v>
      </c>
      <c r="J43" s="109">
        <v>0.9921052631578946</v>
      </c>
      <c r="K43" s="109">
        <v>0.97911227154046998</v>
      </c>
      <c r="L43" s="109">
        <v>0.99477806788511747</v>
      </c>
      <c r="M43" s="109">
        <v>0.98958333333333348</v>
      </c>
      <c r="N43" s="109">
        <v>0.9974025974025974</v>
      </c>
      <c r="O43" s="109">
        <v>0.9974025974025974</v>
      </c>
      <c r="P43" s="109">
        <v>0.98958333333333348</v>
      </c>
      <c r="Q43" s="109">
        <v>0.99479166666666652</v>
      </c>
      <c r="R43" s="109">
        <v>0.9921875</v>
      </c>
      <c r="S43" s="109">
        <v>0.98697916666666652</v>
      </c>
      <c r="T43" s="109">
        <v>1</v>
      </c>
      <c r="U43" s="109">
        <v>1</v>
      </c>
      <c r="V43" s="109">
        <v>1</v>
      </c>
      <c r="W43" s="109">
        <v>1</v>
      </c>
      <c r="X43" s="109">
        <v>1</v>
      </c>
      <c r="Y43" s="108" t="str">
        <f t="shared" si="0"/>
        <v>TMSOUT4_19_PR24</v>
      </c>
    </row>
    <row r="44" spans="1:25">
      <c r="A44" s="108" t="s">
        <v>58</v>
      </c>
      <c r="B44" s="108" t="s">
        <v>39</v>
      </c>
      <c r="C44" s="108" t="s">
        <v>108</v>
      </c>
      <c r="D44" s="108" t="s">
        <v>109</v>
      </c>
      <c r="E44" s="108" t="s">
        <v>105</v>
      </c>
      <c r="F44" s="109">
        <v>0.98611111111111116</v>
      </c>
      <c r="G44" s="109">
        <v>0.99164345403899712</v>
      </c>
      <c r="H44" s="109">
        <v>0.98607242339832868</v>
      </c>
      <c r="I44" s="109">
        <v>0.98333333333333328</v>
      </c>
      <c r="J44" s="109">
        <v>0.97206703910614523</v>
      </c>
      <c r="K44" s="109">
        <v>0.98102981029810299</v>
      </c>
      <c r="L44" s="109">
        <v>0.98930481283422456</v>
      </c>
      <c r="M44" s="109">
        <v>0.98918918918918919</v>
      </c>
      <c r="N44" s="109">
        <v>0.9838709677419355</v>
      </c>
      <c r="O44" s="109">
        <v>1</v>
      </c>
      <c r="P44" s="109">
        <v>0.99199999999999999</v>
      </c>
      <c r="Q44" s="109">
        <v>0.98395721925133695</v>
      </c>
      <c r="R44" s="109">
        <v>0.98930481283422456</v>
      </c>
      <c r="S44" s="109">
        <v>0.98930481283422456</v>
      </c>
      <c r="T44" s="109">
        <v>1</v>
      </c>
      <c r="U44" s="109">
        <v>1</v>
      </c>
      <c r="V44" s="109">
        <v>1</v>
      </c>
      <c r="W44" s="109">
        <v>1</v>
      </c>
      <c r="X44" s="109">
        <v>1</v>
      </c>
      <c r="Y44" s="108" t="str">
        <f t="shared" si="0"/>
        <v>NWTOUT5_07_PR24</v>
      </c>
    </row>
    <row r="45" spans="1:25">
      <c r="A45" s="108" t="s">
        <v>58</v>
      </c>
      <c r="B45" s="108" t="s">
        <v>110</v>
      </c>
      <c r="C45" s="108" t="s">
        <v>111</v>
      </c>
      <c r="D45" s="108" t="s">
        <v>109</v>
      </c>
      <c r="E45" s="108" t="s">
        <v>105</v>
      </c>
      <c r="F45" s="109">
        <v>0.98611111111111116</v>
      </c>
      <c r="G45" s="109">
        <v>0.99164345403899712</v>
      </c>
      <c r="H45" s="109">
        <v>0.98607242339832868</v>
      </c>
      <c r="I45" s="109">
        <v>0.98333333333333328</v>
      </c>
      <c r="J45" s="109">
        <v>0.97206703910614523</v>
      </c>
      <c r="K45" s="109">
        <v>0.97374701670644404</v>
      </c>
      <c r="L45" s="109">
        <v>0.9876237623762375</v>
      </c>
      <c r="M45" s="109">
        <v>0.98737373737373735</v>
      </c>
      <c r="N45" s="109">
        <v>0.98469387755102045</v>
      </c>
      <c r="O45" s="109">
        <v>0.9974811083123426</v>
      </c>
      <c r="P45" s="109">
        <v>0.98976982097186705</v>
      </c>
      <c r="Q45" s="109">
        <v>0.98450000000000004</v>
      </c>
      <c r="R45" s="109">
        <v>1</v>
      </c>
      <c r="S45" s="109">
        <v>1</v>
      </c>
      <c r="T45" s="109">
        <v>1</v>
      </c>
      <c r="U45" s="109">
        <v>1</v>
      </c>
      <c r="V45" s="109">
        <v>0.99739999999999995</v>
      </c>
      <c r="W45" s="109">
        <v>0.99519999999999997</v>
      </c>
      <c r="X45" s="109">
        <v>0.98329999999999995</v>
      </c>
      <c r="Y45" s="108" t="str">
        <f t="shared" si="0"/>
        <v>NWTOUT2_14_PR24</v>
      </c>
    </row>
    <row r="46" spans="1:25">
      <c r="A46" s="108" t="s">
        <v>58</v>
      </c>
      <c r="B46" s="108" t="s">
        <v>113</v>
      </c>
      <c r="C46" s="108" t="s">
        <v>114</v>
      </c>
      <c r="D46" s="108" t="s">
        <v>109</v>
      </c>
      <c r="E46" s="108" t="s">
        <v>105</v>
      </c>
      <c r="F46" s="110" t="s">
        <v>112</v>
      </c>
      <c r="G46" s="110" t="s">
        <v>112</v>
      </c>
      <c r="H46" s="110" t="s">
        <v>112</v>
      </c>
      <c r="I46" s="110" t="s">
        <v>112</v>
      </c>
      <c r="J46" s="110" t="s">
        <v>112</v>
      </c>
      <c r="K46" s="110" t="s">
        <v>112</v>
      </c>
      <c r="L46" s="110" t="s">
        <v>112</v>
      </c>
      <c r="M46" s="110" t="s">
        <v>112</v>
      </c>
      <c r="N46" s="110" t="s">
        <v>112</v>
      </c>
      <c r="O46" s="110" t="s">
        <v>112</v>
      </c>
      <c r="P46" s="110" t="s">
        <v>112</v>
      </c>
      <c r="Q46" s="109">
        <v>3.6082474226817318E-5</v>
      </c>
      <c r="R46" s="109">
        <v>-1.0309278350515432E-2</v>
      </c>
      <c r="S46" s="109">
        <v>-1.0309278350515432E-2</v>
      </c>
      <c r="T46" s="109">
        <v>0</v>
      </c>
      <c r="U46" s="109">
        <v>0</v>
      </c>
      <c r="V46" s="109">
        <v>2.6000000000000472E-3</v>
      </c>
      <c r="W46" s="109">
        <v>4.8000000000000256E-3</v>
      </c>
      <c r="X46" s="109">
        <v>1.6700000000000052E-2</v>
      </c>
      <c r="Y46" s="108" t="str">
        <f t="shared" si="0"/>
        <v>NWTOUT3_14_01_PR24</v>
      </c>
    </row>
    <row r="47" spans="1:25">
      <c r="A47" s="108" t="s">
        <v>58</v>
      </c>
      <c r="B47" s="108" t="s">
        <v>115</v>
      </c>
      <c r="C47" s="108" t="s">
        <v>116</v>
      </c>
      <c r="D47" s="108" t="s">
        <v>109</v>
      </c>
      <c r="E47" s="108" t="s">
        <v>105</v>
      </c>
      <c r="F47" s="109">
        <v>0.98611111111111116</v>
      </c>
      <c r="G47" s="109">
        <v>0.99164345403899712</v>
      </c>
      <c r="H47" s="109">
        <v>0.98607242339832868</v>
      </c>
      <c r="I47" s="109">
        <v>0.98333333333333328</v>
      </c>
      <c r="J47" s="109">
        <v>0.97206703910614523</v>
      </c>
      <c r="K47" s="109">
        <v>0.97374701670644404</v>
      </c>
      <c r="L47" s="109">
        <v>0.9876237623762375</v>
      </c>
      <c r="M47" s="109">
        <v>0.98737373737373735</v>
      </c>
      <c r="N47" s="109">
        <v>0.98469387755102045</v>
      </c>
      <c r="O47" s="109">
        <v>0.9974811083123426</v>
      </c>
      <c r="P47" s="109">
        <v>0.98976982097186705</v>
      </c>
      <c r="Q47" s="109">
        <v>0.98453608247422697</v>
      </c>
      <c r="R47" s="109">
        <v>0.98969072164948457</v>
      </c>
      <c r="S47" s="109">
        <v>0.98969072164948457</v>
      </c>
      <c r="T47" s="109">
        <v>1</v>
      </c>
      <c r="U47" s="109">
        <v>1</v>
      </c>
      <c r="V47" s="109">
        <v>1</v>
      </c>
      <c r="W47" s="109">
        <v>1</v>
      </c>
      <c r="X47" s="109">
        <v>1</v>
      </c>
      <c r="Y47" s="108" t="str">
        <f t="shared" si="0"/>
        <v>NWTOUT4_19_PR24</v>
      </c>
    </row>
    <row r="48" spans="1:25">
      <c r="A48" s="108" t="s">
        <v>60</v>
      </c>
      <c r="B48" s="108" t="s">
        <v>39</v>
      </c>
      <c r="C48" s="108" t="s">
        <v>108</v>
      </c>
      <c r="D48" s="108" t="s">
        <v>109</v>
      </c>
      <c r="E48" s="108" t="s">
        <v>105</v>
      </c>
      <c r="F48" s="109">
        <v>0.99673202614379075</v>
      </c>
      <c r="G48" s="109">
        <v>0.99671052631578949</v>
      </c>
      <c r="H48" s="109">
        <v>0.99016393442622952</v>
      </c>
      <c r="I48" s="109">
        <v>0.99667774086378746</v>
      </c>
      <c r="J48" s="109">
        <v>0.9966666666666667</v>
      </c>
      <c r="K48" s="109">
        <v>0.99326599326599341</v>
      </c>
      <c r="L48" s="109">
        <v>0.99315068493150671</v>
      </c>
      <c r="M48" s="109">
        <v>1</v>
      </c>
      <c r="N48" s="109">
        <v>0.98662207357859533</v>
      </c>
      <c r="O48" s="109">
        <v>0.99665551839464883</v>
      </c>
      <c r="P48" s="109">
        <v>1</v>
      </c>
      <c r="Q48" s="109">
        <v>0.99655172413793092</v>
      </c>
      <c r="R48" s="109">
        <v>0.99310344827586206</v>
      </c>
      <c r="S48" s="109">
        <v>0.99310344827586206</v>
      </c>
      <c r="T48" s="109">
        <v>0.99312714776632305</v>
      </c>
      <c r="U48" s="109">
        <v>0.99310344827586206</v>
      </c>
      <c r="V48" s="109">
        <v>0.99310344827586206</v>
      </c>
      <c r="W48" s="109">
        <v>0.99310344827586206</v>
      </c>
      <c r="X48" s="109">
        <v>0.99310344827586206</v>
      </c>
      <c r="Y48" s="108" t="str">
        <f t="shared" si="0"/>
        <v>WSXOUT5_07_PR24</v>
      </c>
    </row>
    <row r="49" spans="1:25">
      <c r="A49" s="108" t="s">
        <v>60</v>
      </c>
      <c r="B49" s="108" t="s">
        <v>110</v>
      </c>
      <c r="C49" s="108" t="s">
        <v>111</v>
      </c>
      <c r="D49" s="108" t="s">
        <v>109</v>
      </c>
      <c r="E49" s="108" t="s">
        <v>105</v>
      </c>
      <c r="F49" s="109">
        <v>0.99673202614379075</v>
      </c>
      <c r="G49" s="109">
        <v>0.99671052631578949</v>
      </c>
      <c r="H49" s="109">
        <v>0.99016393442622952</v>
      </c>
      <c r="I49" s="109">
        <v>0.99667774086378746</v>
      </c>
      <c r="J49" s="109">
        <v>0.9966666666666667</v>
      </c>
      <c r="K49" s="109">
        <v>0.99371069182389926</v>
      </c>
      <c r="L49" s="109">
        <v>0.99019607843137269</v>
      </c>
      <c r="M49" s="109">
        <v>1</v>
      </c>
      <c r="N49" s="109">
        <v>0.98461538461538467</v>
      </c>
      <c r="O49" s="109">
        <v>0.99076923076923085</v>
      </c>
      <c r="P49" s="109">
        <v>1</v>
      </c>
      <c r="Q49" s="109">
        <v>0.99350649350649367</v>
      </c>
      <c r="R49" s="109">
        <v>0.99029999999999996</v>
      </c>
      <c r="S49" s="109">
        <v>0.99029999999999996</v>
      </c>
      <c r="T49" s="109">
        <v>0.99029999999999996</v>
      </c>
      <c r="U49" s="109">
        <v>0.99029999999999996</v>
      </c>
      <c r="V49" s="109">
        <v>0.99019999999999997</v>
      </c>
      <c r="W49" s="109">
        <v>0.99019999999999997</v>
      </c>
      <c r="X49" s="109">
        <v>0.99019999999999997</v>
      </c>
      <c r="Y49" s="108" t="str">
        <f t="shared" si="0"/>
        <v>WSXOUT2_14_PR24</v>
      </c>
    </row>
    <row r="50" spans="1:25">
      <c r="A50" s="108" t="s">
        <v>60</v>
      </c>
      <c r="B50" s="108" t="s">
        <v>113</v>
      </c>
      <c r="C50" s="108" t="s">
        <v>114</v>
      </c>
      <c r="D50" s="108" t="s">
        <v>109</v>
      </c>
      <c r="E50" s="108" t="s">
        <v>105</v>
      </c>
      <c r="F50" s="110" t="s">
        <v>112</v>
      </c>
      <c r="G50" s="110" t="s">
        <v>112</v>
      </c>
      <c r="H50" s="110" t="s">
        <v>112</v>
      </c>
      <c r="I50" s="110" t="s">
        <v>112</v>
      </c>
      <c r="J50" s="110" t="s">
        <v>112</v>
      </c>
      <c r="K50" s="110" t="s">
        <v>112</v>
      </c>
      <c r="L50" s="110" t="s">
        <v>112</v>
      </c>
      <c r="M50" s="110" t="s">
        <v>112</v>
      </c>
      <c r="N50" s="110" t="s">
        <v>112</v>
      </c>
      <c r="O50" s="110" t="s">
        <v>112</v>
      </c>
      <c r="P50" s="110" t="s">
        <v>112</v>
      </c>
      <c r="Q50" s="109">
        <v>0</v>
      </c>
      <c r="R50" s="109">
        <v>-4.0259740259673833E-5</v>
      </c>
      <c r="S50" s="109">
        <v>-4.0259740259673833E-5</v>
      </c>
      <c r="T50" s="109">
        <v>-8.7378640776236693E-6</v>
      </c>
      <c r="U50" s="109">
        <v>-4.0259740259673833E-5</v>
      </c>
      <c r="V50" s="109">
        <v>2.8013029315987481E-5</v>
      </c>
      <c r="W50" s="109">
        <v>2.8013029315987481E-5</v>
      </c>
      <c r="X50" s="109">
        <v>2.8013029315987481E-5</v>
      </c>
      <c r="Y50" s="108" t="str">
        <f t="shared" si="0"/>
        <v>WSXOUT3_14_01_PR24</v>
      </c>
    </row>
    <row r="51" spans="1:25">
      <c r="A51" s="108" t="s">
        <v>60</v>
      </c>
      <c r="B51" s="108" t="s">
        <v>115</v>
      </c>
      <c r="C51" s="108" t="s">
        <v>116</v>
      </c>
      <c r="D51" s="108" t="s">
        <v>109</v>
      </c>
      <c r="E51" s="108" t="s">
        <v>105</v>
      </c>
      <c r="F51" s="109">
        <v>0.99673202614379075</v>
      </c>
      <c r="G51" s="109">
        <v>0.99671052631578949</v>
      </c>
      <c r="H51" s="109">
        <v>0.99016393442622952</v>
      </c>
      <c r="I51" s="109">
        <v>0.99667774086378746</v>
      </c>
      <c r="J51" s="109">
        <v>0.9966666666666667</v>
      </c>
      <c r="K51" s="109">
        <v>0.99371069182389926</v>
      </c>
      <c r="L51" s="109">
        <v>0.99019607843137269</v>
      </c>
      <c r="M51" s="109">
        <v>1</v>
      </c>
      <c r="N51" s="109">
        <v>0.98461538461538467</v>
      </c>
      <c r="O51" s="109">
        <v>0.99076923076923085</v>
      </c>
      <c r="P51" s="109">
        <v>1</v>
      </c>
      <c r="Q51" s="109">
        <v>0.99350649350649367</v>
      </c>
      <c r="R51" s="109">
        <v>0.99025974025974017</v>
      </c>
      <c r="S51" s="109">
        <v>0.99025974025974017</v>
      </c>
      <c r="T51" s="109">
        <v>0.99029126213592233</v>
      </c>
      <c r="U51" s="109">
        <v>0.99025974025974017</v>
      </c>
      <c r="V51" s="109">
        <v>0.99022801302931596</v>
      </c>
      <c r="W51" s="109">
        <v>0.99022801302931596</v>
      </c>
      <c r="X51" s="109">
        <v>0.99022801302931596</v>
      </c>
      <c r="Y51" s="108" t="str">
        <f t="shared" si="0"/>
        <v>WSXOUT4_19_PR24</v>
      </c>
    </row>
    <row r="52" spans="1:25">
      <c r="A52" s="108" t="s">
        <v>62</v>
      </c>
      <c r="B52" s="108" t="s">
        <v>39</v>
      </c>
      <c r="C52" s="108" t="s">
        <v>108</v>
      </c>
      <c r="D52" s="108" t="s">
        <v>109</v>
      </c>
      <c r="E52" s="108" t="s">
        <v>105</v>
      </c>
      <c r="F52" s="109">
        <v>0.97288135593220337</v>
      </c>
      <c r="G52" s="109">
        <v>0.97278911564625847</v>
      </c>
      <c r="H52" s="109">
        <v>0.97979797979797978</v>
      </c>
      <c r="I52" s="109">
        <v>0.99331103678929766</v>
      </c>
      <c r="J52" s="109">
        <v>0.99322033898305084</v>
      </c>
      <c r="K52" s="109">
        <v>0.97651006711409394</v>
      </c>
      <c r="L52" s="109">
        <v>0.97610921501706482</v>
      </c>
      <c r="M52" s="109">
        <v>0.97610921501706482</v>
      </c>
      <c r="N52" s="109">
        <v>0.98299319727891155</v>
      </c>
      <c r="O52" s="109">
        <v>0.98976109215017061</v>
      </c>
      <c r="P52" s="109">
        <v>0.98969072164948457</v>
      </c>
      <c r="Q52" s="109">
        <v>0.99659863945578242</v>
      </c>
      <c r="R52" s="109">
        <v>0.98979591836734704</v>
      </c>
      <c r="S52" s="109">
        <v>0.98639455782312924</v>
      </c>
      <c r="T52" s="109">
        <v>1</v>
      </c>
      <c r="U52" s="109">
        <v>1</v>
      </c>
      <c r="V52" s="109">
        <v>1</v>
      </c>
      <c r="W52" s="109">
        <v>1</v>
      </c>
      <c r="X52" s="109">
        <v>1</v>
      </c>
      <c r="Y52" s="108" t="str">
        <f t="shared" si="0"/>
        <v>YKYOUT5_07_PR24</v>
      </c>
    </row>
    <row r="53" spans="1:25">
      <c r="A53" s="108" t="s">
        <v>62</v>
      </c>
      <c r="B53" s="108" t="s">
        <v>110</v>
      </c>
      <c r="C53" s="108" t="s">
        <v>111</v>
      </c>
      <c r="D53" s="108" t="s">
        <v>109</v>
      </c>
      <c r="E53" s="108" t="s">
        <v>105</v>
      </c>
      <c r="F53" s="109">
        <v>0.97289999999999988</v>
      </c>
      <c r="G53" s="109">
        <v>0.9728</v>
      </c>
      <c r="H53" s="109">
        <v>0.9798</v>
      </c>
      <c r="I53" s="109">
        <v>0.99329999999999996</v>
      </c>
      <c r="J53" s="109">
        <v>0.99319999999999997</v>
      </c>
      <c r="K53" s="109">
        <v>0.97650000000000003</v>
      </c>
      <c r="L53" s="109">
        <v>0.97609999999999997</v>
      </c>
      <c r="M53" s="109">
        <v>0.97609999999999997</v>
      </c>
      <c r="N53" s="109">
        <v>0.98299999999999998</v>
      </c>
      <c r="O53" s="109">
        <v>0.98980000000000001</v>
      </c>
      <c r="P53" s="109">
        <v>0.98970000000000002</v>
      </c>
      <c r="Q53" s="109">
        <v>0.99660000000000015</v>
      </c>
      <c r="R53" s="109">
        <v>0.98980000000000001</v>
      </c>
      <c r="S53" s="109">
        <v>0.98640000000000005</v>
      </c>
      <c r="T53" s="109">
        <v>1</v>
      </c>
      <c r="U53" s="109">
        <v>1</v>
      </c>
      <c r="V53" s="109">
        <v>1</v>
      </c>
      <c r="W53" s="109">
        <v>1</v>
      </c>
      <c r="X53" s="109">
        <v>1</v>
      </c>
      <c r="Y53" s="108" t="str">
        <f t="shared" si="0"/>
        <v>YKYOUT2_14_PR24</v>
      </c>
    </row>
    <row r="54" spans="1:25">
      <c r="A54" s="108" t="s">
        <v>62</v>
      </c>
      <c r="B54" s="108" t="s">
        <v>113</v>
      </c>
      <c r="C54" s="108" t="s">
        <v>114</v>
      </c>
      <c r="D54" s="108" t="s">
        <v>109</v>
      </c>
      <c r="E54" s="108" t="s">
        <v>105</v>
      </c>
      <c r="F54" s="110" t="s">
        <v>112</v>
      </c>
      <c r="G54" s="110" t="s">
        <v>112</v>
      </c>
      <c r="H54" s="110" t="s">
        <v>112</v>
      </c>
      <c r="I54" s="110" t="s">
        <v>112</v>
      </c>
      <c r="J54" s="110" t="s">
        <v>112</v>
      </c>
      <c r="K54" s="110" t="s">
        <v>112</v>
      </c>
      <c r="L54" s="110" t="s">
        <v>112</v>
      </c>
      <c r="M54" s="110" t="s">
        <v>112</v>
      </c>
      <c r="N54" s="110" t="s">
        <v>112</v>
      </c>
      <c r="O54" s="110" t="s">
        <v>112</v>
      </c>
      <c r="P54" s="110" t="s">
        <v>112</v>
      </c>
      <c r="Q54" s="109">
        <v>2.0511182108617909E-4</v>
      </c>
      <c r="R54" s="109">
        <v>6.1533546325875932E-4</v>
      </c>
      <c r="S54" s="109">
        <v>8.2044728434493841E-4</v>
      </c>
      <c r="T54" s="109">
        <v>0</v>
      </c>
      <c r="U54" s="109">
        <v>0</v>
      </c>
      <c r="V54" s="109">
        <v>0</v>
      </c>
      <c r="W54" s="109">
        <v>0</v>
      </c>
      <c r="X54" s="109">
        <v>0</v>
      </c>
      <c r="Y54" s="108" t="str">
        <f t="shared" si="0"/>
        <v>YKYOUT3_14_01_PR24</v>
      </c>
    </row>
    <row r="55" spans="1:25">
      <c r="A55" s="108" t="s">
        <v>62</v>
      </c>
      <c r="B55" s="108" t="s">
        <v>115</v>
      </c>
      <c r="C55" s="108" t="s">
        <v>116</v>
      </c>
      <c r="D55" s="108" t="s">
        <v>109</v>
      </c>
      <c r="E55" s="108" t="s">
        <v>105</v>
      </c>
      <c r="F55" s="109">
        <v>0.97288135593220337</v>
      </c>
      <c r="G55" s="109">
        <v>0.97278911564625847</v>
      </c>
      <c r="H55" s="109">
        <v>0.97979797979797978</v>
      </c>
      <c r="I55" s="109">
        <v>0.99331103678929766</v>
      </c>
      <c r="J55" s="109">
        <v>0.99322033898305084</v>
      </c>
      <c r="K55" s="109">
        <v>0.97169811320754718</v>
      </c>
      <c r="L55" s="109">
        <v>0.97770700636942676</v>
      </c>
      <c r="M55" s="109">
        <v>0.97452229299363058</v>
      </c>
      <c r="N55" s="109">
        <v>0.97468354430379744</v>
      </c>
      <c r="O55" s="109">
        <v>0.99038461538461542</v>
      </c>
      <c r="P55" s="109">
        <v>0.99032258064516132</v>
      </c>
      <c r="Q55" s="109">
        <v>0.99680511182108622</v>
      </c>
      <c r="R55" s="109">
        <v>0.99041533546325877</v>
      </c>
      <c r="S55" s="109">
        <v>0.98722044728434499</v>
      </c>
      <c r="T55" s="109">
        <v>1</v>
      </c>
      <c r="U55" s="109">
        <v>1</v>
      </c>
      <c r="V55" s="109">
        <v>1</v>
      </c>
      <c r="W55" s="109">
        <v>1</v>
      </c>
      <c r="X55" s="109">
        <v>1</v>
      </c>
      <c r="Y55" s="108" t="str">
        <f t="shared" si="0"/>
        <v>YKYOUT4_19_PR24</v>
      </c>
    </row>
    <row r="56" spans="1:25">
      <c r="A56" s="108" t="s">
        <v>64</v>
      </c>
      <c r="B56" s="108" t="s">
        <v>39</v>
      </c>
      <c r="C56" s="108" t="s">
        <v>108</v>
      </c>
      <c r="D56" s="108" t="s">
        <v>109</v>
      </c>
      <c r="E56" s="108" t="s">
        <v>105</v>
      </c>
      <c r="F56" s="109">
        <v>0</v>
      </c>
      <c r="G56" s="109">
        <v>0</v>
      </c>
      <c r="H56" s="109">
        <v>0</v>
      </c>
      <c r="I56" s="109">
        <v>0</v>
      </c>
      <c r="J56" s="109">
        <v>0</v>
      </c>
      <c r="K56" s="109">
        <v>0</v>
      </c>
      <c r="L56" s="109">
        <v>0</v>
      </c>
      <c r="M56" s="109">
        <v>0</v>
      </c>
      <c r="N56" s="109">
        <v>0</v>
      </c>
      <c r="O56" s="109">
        <v>0</v>
      </c>
      <c r="P56" s="109">
        <v>0</v>
      </c>
      <c r="Q56" s="109">
        <v>0</v>
      </c>
      <c r="R56" s="109">
        <v>0</v>
      </c>
      <c r="S56" s="109">
        <v>0</v>
      </c>
      <c r="T56" s="109">
        <v>0</v>
      </c>
      <c r="U56" s="109">
        <v>0</v>
      </c>
      <c r="V56" s="109">
        <v>0</v>
      </c>
      <c r="W56" s="109">
        <v>0</v>
      </c>
      <c r="X56" s="109">
        <v>0</v>
      </c>
      <c r="Y56" s="108" t="str">
        <f t="shared" si="0"/>
        <v>AFWOUT5_07_PR24</v>
      </c>
    </row>
    <row r="57" spans="1:25">
      <c r="A57" s="108" t="s">
        <v>64</v>
      </c>
      <c r="B57" s="108" t="s">
        <v>110</v>
      </c>
      <c r="C57" s="108" t="s">
        <v>111</v>
      </c>
      <c r="D57" s="108" t="s">
        <v>109</v>
      </c>
      <c r="E57" s="108" t="s">
        <v>105</v>
      </c>
      <c r="F57" s="110" t="s">
        <v>112</v>
      </c>
      <c r="G57" s="110" t="s">
        <v>112</v>
      </c>
      <c r="H57" s="110" t="s">
        <v>112</v>
      </c>
      <c r="I57" s="110" t="s">
        <v>112</v>
      </c>
      <c r="J57" s="110" t="s">
        <v>112</v>
      </c>
      <c r="K57" s="110" t="s">
        <v>112</v>
      </c>
      <c r="L57" s="110" t="s">
        <v>112</v>
      </c>
      <c r="M57" s="110" t="s">
        <v>112</v>
      </c>
      <c r="N57" s="110" t="s">
        <v>112</v>
      </c>
      <c r="O57" s="109">
        <v>0.97</v>
      </c>
      <c r="P57" s="109">
        <v>0.97</v>
      </c>
      <c r="Q57" s="109">
        <v>0.967741935483871</v>
      </c>
      <c r="R57" s="109">
        <v>1</v>
      </c>
      <c r="S57" s="109">
        <v>1</v>
      </c>
      <c r="T57" s="109">
        <v>1</v>
      </c>
      <c r="U57" s="109">
        <v>1</v>
      </c>
      <c r="V57" s="109">
        <v>1</v>
      </c>
      <c r="W57" s="109">
        <v>1</v>
      </c>
      <c r="X57" s="109">
        <v>1</v>
      </c>
      <c r="Y57" s="108" t="str">
        <f t="shared" si="0"/>
        <v>AFWOUT2_14_PR24</v>
      </c>
    </row>
    <row r="58" spans="1:25">
      <c r="A58" s="108" t="s">
        <v>64</v>
      </c>
      <c r="B58" s="108" t="s">
        <v>113</v>
      </c>
      <c r="C58" s="108" t="s">
        <v>114</v>
      </c>
      <c r="D58" s="108" t="s">
        <v>109</v>
      </c>
      <c r="E58" s="108" t="s">
        <v>105</v>
      </c>
      <c r="F58" s="110" t="s">
        <v>112</v>
      </c>
      <c r="G58" s="110" t="s">
        <v>112</v>
      </c>
      <c r="H58" s="110" t="s">
        <v>112</v>
      </c>
      <c r="I58" s="110" t="s">
        <v>112</v>
      </c>
      <c r="J58" s="110" t="s">
        <v>112</v>
      </c>
      <c r="K58" s="110" t="s">
        <v>112</v>
      </c>
      <c r="L58" s="110" t="s">
        <v>112</v>
      </c>
      <c r="M58" s="110" t="s">
        <v>112</v>
      </c>
      <c r="N58" s="110" t="s">
        <v>112</v>
      </c>
      <c r="O58" s="110" t="s">
        <v>112</v>
      </c>
      <c r="P58" s="110" t="s">
        <v>112</v>
      </c>
      <c r="Q58" s="109">
        <v>0</v>
      </c>
      <c r="R58" s="109">
        <v>0</v>
      </c>
      <c r="S58" s="109">
        <v>0</v>
      </c>
      <c r="T58" s="109">
        <v>0</v>
      </c>
      <c r="U58" s="109">
        <v>0</v>
      </c>
      <c r="V58" s="109">
        <v>0</v>
      </c>
      <c r="W58" s="109">
        <v>0</v>
      </c>
      <c r="X58" s="109">
        <v>0</v>
      </c>
      <c r="Y58" s="108" t="str">
        <f t="shared" si="0"/>
        <v>AFWOUT3_14_01_PR24</v>
      </c>
    </row>
    <row r="59" spans="1:25">
      <c r="A59" s="108" t="s">
        <v>64</v>
      </c>
      <c r="B59" s="108" t="s">
        <v>115</v>
      </c>
      <c r="C59" s="108" t="s">
        <v>116</v>
      </c>
      <c r="D59" s="108" t="s">
        <v>109</v>
      </c>
      <c r="E59" s="108" t="s">
        <v>105</v>
      </c>
      <c r="F59" s="109">
        <v>1</v>
      </c>
      <c r="G59" s="109">
        <v>1</v>
      </c>
      <c r="H59" s="109">
        <v>1</v>
      </c>
      <c r="I59" s="109">
        <v>1</v>
      </c>
      <c r="J59" s="109">
        <v>1</v>
      </c>
      <c r="K59" s="109">
        <v>1</v>
      </c>
      <c r="L59" s="109">
        <v>1</v>
      </c>
      <c r="M59" s="109">
        <v>1</v>
      </c>
      <c r="N59" s="109">
        <v>1</v>
      </c>
      <c r="O59" s="109">
        <v>0.97619047619047616</v>
      </c>
      <c r="P59" s="109">
        <v>0.967741935483871</v>
      </c>
      <c r="Q59" s="109">
        <v>0.967741935483871</v>
      </c>
      <c r="R59" s="109">
        <v>1</v>
      </c>
      <c r="S59" s="109">
        <v>1</v>
      </c>
      <c r="T59" s="109">
        <v>1</v>
      </c>
      <c r="U59" s="109">
        <v>1</v>
      </c>
      <c r="V59" s="109">
        <v>1</v>
      </c>
      <c r="W59" s="109">
        <v>1</v>
      </c>
      <c r="X59" s="109">
        <v>1</v>
      </c>
      <c r="Y59" s="108" t="str">
        <f t="shared" si="0"/>
        <v>AFWOUT4_19_PR24</v>
      </c>
    </row>
    <row r="60" spans="1:25">
      <c r="A60" s="108" t="s">
        <v>76</v>
      </c>
      <c r="B60" s="108" t="s">
        <v>39</v>
      </c>
      <c r="C60" s="108" t="s">
        <v>108</v>
      </c>
      <c r="D60" s="108" t="s">
        <v>109</v>
      </c>
      <c r="E60" s="108" t="s">
        <v>105</v>
      </c>
      <c r="F60" s="110" t="s">
        <v>112</v>
      </c>
      <c r="G60" s="110" t="s">
        <v>112</v>
      </c>
      <c r="H60" s="110" t="s">
        <v>112</v>
      </c>
      <c r="I60" s="110" t="s">
        <v>112</v>
      </c>
      <c r="J60" s="110" t="s">
        <v>112</v>
      </c>
      <c r="K60" s="110" t="s">
        <v>112</v>
      </c>
      <c r="L60" s="110" t="s">
        <v>112</v>
      </c>
      <c r="M60" s="110" t="s">
        <v>112</v>
      </c>
      <c r="N60" s="110" t="s">
        <v>112</v>
      </c>
      <c r="O60" s="110" t="s">
        <v>112</v>
      </c>
      <c r="P60" s="110" t="s">
        <v>112</v>
      </c>
      <c r="Q60" s="110" t="s">
        <v>112</v>
      </c>
      <c r="R60" s="110" t="s">
        <v>112</v>
      </c>
      <c r="S60" s="110" t="s">
        <v>112</v>
      </c>
      <c r="T60" s="110" t="s">
        <v>112</v>
      </c>
      <c r="U60" s="110" t="s">
        <v>112</v>
      </c>
      <c r="V60" s="110" t="s">
        <v>112</v>
      </c>
      <c r="W60" s="110" t="s">
        <v>112</v>
      </c>
      <c r="X60" s="110" t="s">
        <v>112</v>
      </c>
      <c r="Y60" s="108" t="str">
        <f t="shared" si="0"/>
        <v>BRLOUT5_07_PR24</v>
      </c>
    </row>
    <row r="61" spans="1:25">
      <c r="A61" s="108" t="s">
        <v>76</v>
      </c>
      <c r="B61" s="108" t="s">
        <v>110</v>
      </c>
      <c r="C61" s="108" t="s">
        <v>111</v>
      </c>
      <c r="D61" s="108" t="s">
        <v>109</v>
      </c>
      <c r="E61" s="108" t="s">
        <v>105</v>
      </c>
      <c r="F61" s="110" t="s">
        <v>112</v>
      </c>
      <c r="G61" s="110" t="s">
        <v>112</v>
      </c>
      <c r="H61" s="110" t="s">
        <v>112</v>
      </c>
      <c r="I61" s="110" t="s">
        <v>112</v>
      </c>
      <c r="J61" s="110" t="s">
        <v>112</v>
      </c>
      <c r="K61" s="110" t="s">
        <v>112</v>
      </c>
      <c r="L61" s="110" t="s">
        <v>112</v>
      </c>
      <c r="M61" s="110" t="s">
        <v>112</v>
      </c>
      <c r="N61" s="109">
        <v>1</v>
      </c>
      <c r="O61" s="109">
        <v>1</v>
      </c>
      <c r="P61" s="109">
        <v>1</v>
      </c>
      <c r="Q61" s="109">
        <v>1</v>
      </c>
      <c r="R61" s="109">
        <v>1</v>
      </c>
      <c r="S61" s="109">
        <v>1</v>
      </c>
      <c r="T61" s="109">
        <v>1</v>
      </c>
      <c r="U61" s="109">
        <v>1</v>
      </c>
      <c r="V61" s="109">
        <v>1</v>
      </c>
      <c r="W61" s="109">
        <v>1</v>
      </c>
      <c r="X61" s="109">
        <v>1</v>
      </c>
      <c r="Y61" s="108" t="str">
        <f t="shared" si="0"/>
        <v>BRLOUT2_14_PR24</v>
      </c>
    </row>
    <row r="62" spans="1:25">
      <c r="A62" s="108" t="s">
        <v>76</v>
      </c>
      <c r="B62" s="108" t="s">
        <v>113</v>
      </c>
      <c r="C62" s="108" t="s">
        <v>114</v>
      </c>
      <c r="D62" s="108" t="s">
        <v>109</v>
      </c>
      <c r="E62" s="108" t="s">
        <v>105</v>
      </c>
      <c r="F62" s="110" t="s">
        <v>112</v>
      </c>
      <c r="G62" s="110" t="s">
        <v>112</v>
      </c>
      <c r="H62" s="110" t="s">
        <v>112</v>
      </c>
      <c r="I62" s="110" t="s">
        <v>112</v>
      </c>
      <c r="J62" s="110" t="s">
        <v>112</v>
      </c>
      <c r="K62" s="110" t="s">
        <v>112</v>
      </c>
      <c r="L62" s="110" t="s">
        <v>112</v>
      </c>
      <c r="M62" s="110" t="s">
        <v>112</v>
      </c>
      <c r="N62" s="110" t="s">
        <v>112</v>
      </c>
      <c r="O62" s="110" t="s">
        <v>112</v>
      </c>
      <c r="P62" s="110" t="s">
        <v>112</v>
      </c>
      <c r="Q62" s="109">
        <v>0</v>
      </c>
      <c r="R62" s="109">
        <v>0</v>
      </c>
      <c r="S62" s="109">
        <v>0</v>
      </c>
      <c r="T62" s="109">
        <v>0</v>
      </c>
      <c r="U62" s="109">
        <v>0</v>
      </c>
      <c r="V62" s="109">
        <v>0</v>
      </c>
      <c r="W62" s="109">
        <v>0</v>
      </c>
      <c r="X62" s="109">
        <v>0</v>
      </c>
      <c r="Y62" s="108" t="str">
        <f t="shared" si="0"/>
        <v>BRLOUT3_14_01_PR24</v>
      </c>
    </row>
    <row r="63" spans="1:25">
      <c r="A63" s="108" t="s">
        <v>76</v>
      </c>
      <c r="B63" s="108" t="s">
        <v>115</v>
      </c>
      <c r="C63" s="108" t="s">
        <v>116</v>
      </c>
      <c r="D63" s="108" t="s">
        <v>109</v>
      </c>
      <c r="E63" s="108" t="s">
        <v>105</v>
      </c>
      <c r="F63" s="110" t="s">
        <v>112</v>
      </c>
      <c r="G63" s="110" t="s">
        <v>112</v>
      </c>
      <c r="H63" s="110" t="s">
        <v>112</v>
      </c>
      <c r="I63" s="110" t="s">
        <v>112</v>
      </c>
      <c r="J63" s="110" t="s">
        <v>112</v>
      </c>
      <c r="K63" s="110" t="s">
        <v>112</v>
      </c>
      <c r="L63" s="110" t="s">
        <v>112</v>
      </c>
      <c r="M63" s="110" t="s">
        <v>112</v>
      </c>
      <c r="N63" s="109">
        <v>1</v>
      </c>
      <c r="O63" s="109">
        <v>1</v>
      </c>
      <c r="P63" s="109">
        <v>1</v>
      </c>
      <c r="Q63" s="109">
        <v>1</v>
      </c>
      <c r="R63" s="109">
        <v>1</v>
      </c>
      <c r="S63" s="109">
        <v>1</v>
      </c>
      <c r="T63" s="109">
        <v>1</v>
      </c>
      <c r="U63" s="109">
        <v>1</v>
      </c>
      <c r="V63" s="109">
        <v>1</v>
      </c>
      <c r="W63" s="109">
        <v>1</v>
      </c>
      <c r="X63" s="109">
        <v>1</v>
      </c>
      <c r="Y63" s="108" t="str">
        <f t="shared" si="0"/>
        <v>BRLOUT4_19_PR24</v>
      </c>
    </row>
    <row r="64" spans="1:25">
      <c r="A64" s="108" t="s">
        <v>66</v>
      </c>
      <c r="B64" s="108" t="s">
        <v>39</v>
      </c>
      <c r="C64" s="108" t="s">
        <v>108</v>
      </c>
      <c r="D64" s="108" t="s">
        <v>109</v>
      </c>
      <c r="E64" s="108" t="s">
        <v>105</v>
      </c>
      <c r="F64" s="110" t="s">
        <v>112</v>
      </c>
      <c r="G64" s="110" t="s">
        <v>112</v>
      </c>
      <c r="H64" s="110" t="s">
        <v>112</v>
      </c>
      <c r="I64" s="110" t="s">
        <v>112</v>
      </c>
      <c r="J64" s="110" t="s">
        <v>112</v>
      </c>
      <c r="K64" s="110" t="s">
        <v>112</v>
      </c>
      <c r="L64" s="110" t="s">
        <v>112</v>
      </c>
      <c r="M64" s="110" t="s">
        <v>112</v>
      </c>
      <c r="N64" s="110" t="s">
        <v>112</v>
      </c>
      <c r="O64" s="110" t="s">
        <v>112</v>
      </c>
      <c r="P64" s="110" t="s">
        <v>112</v>
      </c>
      <c r="Q64" s="110" t="s">
        <v>112</v>
      </c>
      <c r="R64" s="110" t="s">
        <v>112</v>
      </c>
      <c r="S64" s="110" t="s">
        <v>112</v>
      </c>
      <c r="T64" s="110" t="s">
        <v>112</v>
      </c>
      <c r="U64" s="110" t="s">
        <v>112</v>
      </c>
      <c r="V64" s="110" t="s">
        <v>112</v>
      </c>
      <c r="W64" s="110" t="s">
        <v>112</v>
      </c>
      <c r="X64" s="110" t="s">
        <v>112</v>
      </c>
      <c r="Y64" s="108" t="str">
        <f t="shared" si="0"/>
        <v>PRTOUT5_07_PR24</v>
      </c>
    </row>
    <row r="65" spans="1:25">
      <c r="A65" s="108" t="s">
        <v>66</v>
      </c>
      <c r="B65" s="108" t="s">
        <v>110</v>
      </c>
      <c r="C65" s="108" t="s">
        <v>111</v>
      </c>
      <c r="D65" s="108" t="s">
        <v>109</v>
      </c>
      <c r="E65" s="108" t="s">
        <v>105</v>
      </c>
      <c r="F65" s="110" t="s">
        <v>112</v>
      </c>
      <c r="G65" s="110" t="s">
        <v>112</v>
      </c>
      <c r="H65" s="110" t="s">
        <v>112</v>
      </c>
      <c r="I65" s="110" t="s">
        <v>112</v>
      </c>
      <c r="J65" s="110" t="s">
        <v>112</v>
      </c>
      <c r="K65" s="110" t="s">
        <v>112</v>
      </c>
      <c r="L65" s="110" t="s">
        <v>112</v>
      </c>
      <c r="M65" s="110" t="s">
        <v>112</v>
      </c>
      <c r="N65" s="110" t="s">
        <v>112</v>
      </c>
      <c r="O65" s="110" t="s">
        <v>112</v>
      </c>
      <c r="P65" s="110" t="s">
        <v>112</v>
      </c>
      <c r="Q65" s="109">
        <v>1</v>
      </c>
      <c r="R65" s="109">
        <v>0.83329999999999993</v>
      </c>
      <c r="S65" s="109">
        <v>1</v>
      </c>
      <c r="T65" s="109">
        <v>1</v>
      </c>
      <c r="U65" s="109">
        <v>1</v>
      </c>
      <c r="V65" s="109">
        <v>1</v>
      </c>
      <c r="W65" s="109">
        <v>1</v>
      </c>
      <c r="X65" s="109">
        <v>1</v>
      </c>
      <c r="Y65" s="108" t="str">
        <f t="shared" si="0"/>
        <v>PRTOUT2_14_PR24</v>
      </c>
    </row>
    <row r="66" spans="1:25">
      <c r="A66" s="108" t="s">
        <v>66</v>
      </c>
      <c r="B66" s="108" t="s">
        <v>113</v>
      </c>
      <c r="C66" s="108" t="s">
        <v>114</v>
      </c>
      <c r="D66" s="108" t="s">
        <v>109</v>
      </c>
      <c r="E66" s="108" t="s">
        <v>105</v>
      </c>
      <c r="F66" s="110" t="s">
        <v>112</v>
      </c>
      <c r="G66" s="110" t="s">
        <v>112</v>
      </c>
      <c r="H66" s="110" t="s">
        <v>112</v>
      </c>
      <c r="I66" s="110" t="s">
        <v>112</v>
      </c>
      <c r="J66" s="110" t="s">
        <v>112</v>
      </c>
      <c r="K66" s="110" t="s">
        <v>112</v>
      </c>
      <c r="L66" s="110" t="s">
        <v>112</v>
      </c>
      <c r="M66" s="110" t="s">
        <v>112</v>
      </c>
      <c r="N66" s="110" t="s">
        <v>112</v>
      </c>
      <c r="O66" s="110" t="s">
        <v>112</v>
      </c>
      <c r="P66" s="110" t="s">
        <v>112</v>
      </c>
      <c r="Q66" s="109">
        <v>0</v>
      </c>
      <c r="R66" s="109">
        <v>3.3333333333329662E-5</v>
      </c>
      <c r="S66" s="109">
        <v>0</v>
      </c>
      <c r="T66" s="109">
        <v>0</v>
      </c>
      <c r="U66" s="109">
        <v>0</v>
      </c>
      <c r="V66" s="109">
        <v>0</v>
      </c>
      <c r="W66" s="109">
        <v>0</v>
      </c>
      <c r="X66" s="109">
        <v>0</v>
      </c>
      <c r="Y66" s="108" t="str">
        <f t="shared" si="0"/>
        <v>PRTOUT3_14_01_PR24</v>
      </c>
    </row>
    <row r="67" spans="1:25">
      <c r="A67" s="108" t="s">
        <v>66</v>
      </c>
      <c r="B67" s="108" t="s">
        <v>115</v>
      </c>
      <c r="C67" s="108" t="s">
        <v>116</v>
      </c>
      <c r="D67" s="108" t="s">
        <v>109</v>
      </c>
      <c r="E67" s="108" t="s">
        <v>105</v>
      </c>
      <c r="F67" s="109">
        <v>1</v>
      </c>
      <c r="G67" s="109">
        <v>1</v>
      </c>
      <c r="H67" s="109">
        <v>1</v>
      </c>
      <c r="I67" s="109">
        <v>1</v>
      </c>
      <c r="J67" s="109">
        <v>1</v>
      </c>
      <c r="K67" s="109">
        <v>1</v>
      </c>
      <c r="L67" s="109">
        <v>0.83333333333333348</v>
      </c>
      <c r="M67" s="109">
        <v>1</v>
      </c>
      <c r="N67" s="109">
        <v>1</v>
      </c>
      <c r="O67" s="109">
        <v>1</v>
      </c>
      <c r="P67" s="109">
        <v>1</v>
      </c>
      <c r="Q67" s="109">
        <v>1</v>
      </c>
      <c r="R67" s="109">
        <v>0.83333333333333348</v>
      </c>
      <c r="S67" s="109">
        <v>1</v>
      </c>
      <c r="T67" s="109">
        <v>1</v>
      </c>
      <c r="U67" s="109">
        <v>1</v>
      </c>
      <c r="V67" s="109">
        <v>1</v>
      </c>
      <c r="W67" s="109">
        <v>1</v>
      </c>
      <c r="X67" s="109">
        <v>1</v>
      </c>
      <c r="Y67" s="108" t="str">
        <f t="shared" si="0"/>
        <v>PRTOUT4_19_PR24</v>
      </c>
    </row>
    <row r="68" spans="1:25">
      <c r="A68" s="108" t="s">
        <v>68</v>
      </c>
      <c r="B68" s="108" t="s">
        <v>39</v>
      </c>
      <c r="C68" s="108" t="s">
        <v>108</v>
      </c>
      <c r="D68" s="108" t="s">
        <v>109</v>
      </c>
      <c r="E68" s="108" t="s">
        <v>105</v>
      </c>
      <c r="F68" s="110" t="s">
        <v>112</v>
      </c>
      <c r="G68" s="110" t="s">
        <v>112</v>
      </c>
      <c r="H68" s="110" t="s">
        <v>112</v>
      </c>
      <c r="I68" s="110" t="s">
        <v>112</v>
      </c>
      <c r="J68" s="110" t="s">
        <v>112</v>
      </c>
      <c r="K68" s="110" t="s">
        <v>112</v>
      </c>
      <c r="L68" s="110" t="s">
        <v>112</v>
      </c>
      <c r="M68" s="110" t="s">
        <v>112</v>
      </c>
      <c r="N68" s="110" t="s">
        <v>112</v>
      </c>
      <c r="O68" s="110" t="s">
        <v>112</v>
      </c>
      <c r="P68" s="110" t="s">
        <v>112</v>
      </c>
      <c r="Q68" s="110" t="s">
        <v>112</v>
      </c>
      <c r="R68" s="110" t="s">
        <v>112</v>
      </c>
      <c r="S68" s="110" t="s">
        <v>112</v>
      </c>
      <c r="T68" s="110" t="s">
        <v>112</v>
      </c>
      <c r="U68" s="110" t="s">
        <v>112</v>
      </c>
      <c r="V68" s="110" t="s">
        <v>112</v>
      </c>
      <c r="W68" s="110" t="s">
        <v>112</v>
      </c>
      <c r="X68" s="110" t="s">
        <v>112</v>
      </c>
      <c r="Y68" s="108" t="str">
        <f t="shared" si="0"/>
        <v>SEWOUT5_07_PR24</v>
      </c>
    </row>
    <row r="69" spans="1:25">
      <c r="A69" s="108" t="s">
        <v>68</v>
      </c>
      <c r="B69" s="108" t="s">
        <v>110</v>
      </c>
      <c r="C69" s="108" t="s">
        <v>111</v>
      </c>
      <c r="D69" s="108" t="s">
        <v>109</v>
      </c>
      <c r="E69" s="108" t="s">
        <v>105</v>
      </c>
      <c r="F69" s="109">
        <v>0</v>
      </c>
      <c r="G69" s="109">
        <v>0</v>
      </c>
      <c r="H69" s="109">
        <v>0.97368421052631571</v>
      </c>
      <c r="I69" s="109">
        <v>0.92105263157894735</v>
      </c>
      <c r="J69" s="109">
        <v>0.98684210526315785</v>
      </c>
      <c r="K69" s="109">
        <v>0.93421052631578949</v>
      </c>
      <c r="L69" s="109">
        <v>0.94736842105263153</v>
      </c>
      <c r="M69" s="109">
        <v>0.96052631578947367</v>
      </c>
      <c r="N69" s="109">
        <v>0.96052631578947367</v>
      </c>
      <c r="O69" s="109">
        <v>0.98684210526315785</v>
      </c>
      <c r="P69" s="109">
        <v>0.97368421052631571</v>
      </c>
      <c r="Q69" s="109">
        <v>0.92105263157894735</v>
      </c>
      <c r="R69" s="109">
        <v>0.92105263157894735</v>
      </c>
      <c r="S69" s="109">
        <v>0.96052631578947367</v>
      </c>
      <c r="T69" s="109">
        <v>0.98701298701298701</v>
      </c>
      <c r="U69" s="109">
        <v>0.98701298701298701</v>
      </c>
      <c r="V69" s="109">
        <v>0.98701298701298701</v>
      </c>
      <c r="W69" s="109">
        <v>0.98701298701298701</v>
      </c>
      <c r="X69" s="109">
        <v>0.98701298701298701</v>
      </c>
      <c r="Y69" s="108" t="str">
        <f t="shared" ref="Y69:Y79" si="1">A69&amp;B69</f>
        <v>SEWOUT2_14_PR24</v>
      </c>
    </row>
    <row r="70" spans="1:25">
      <c r="A70" s="108" t="s">
        <v>68</v>
      </c>
      <c r="B70" s="108" t="s">
        <v>113</v>
      </c>
      <c r="C70" s="108" t="s">
        <v>114</v>
      </c>
      <c r="D70" s="108" t="s">
        <v>109</v>
      </c>
      <c r="E70" s="108" t="s">
        <v>105</v>
      </c>
      <c r="F70" s="110" t="s">
        <v>112</v>
      </c>
      <c r="G70" s="110" t="s">
        <v>112</v>
      </c>
      <c r="H70" s="110" t="s">
        <v>112</v>
      </c>
      <c r="I70" s="110" t="s">
        <v>112</v>
      </c>
      <c r="J70" s="110" t="s">
        <v>112</v>
      </c>
      <c r="K70" s="110" t="s">
        <v>112</v>
      </c>
      <c r="L70" s="110" t="s">
        <v>112</v>
      </c>
      <c r="M70" s="110" t="s">
        <v>112</v>
      </c>
      <c r="N70" s="110" t="s">
        <v>112</v>
      </c>
      <c r="O70" s="110" t="s">
        <v>112</v>
      </c>
      <c r="P70" s="110" t="s">
        <v>112</v>
      </c>
      <c r="Q70" s="109">
        <v>0</v>
      </c>
      <c r="R70" s="109">
        <v>0</v>
      </c>
      <c r="S70" s="109">
        <v>0</v>
      </c>
      <c r="T70" s="109">
        <v>0</v>
      </c>
      <c r="U70" s="109">
        <v>0</v>
      </c>
      <c r="V70" s="109">
        <v>0</v>
      </c>
      <c r="W70" s="109">
        <v>0</v>
      </c>
      <c r="X70" s="109">
        <v>0</v>
      </c>
      <c r="Y70" s="108" t="str">
        <f t="shared" si="1"/>
        <v>SEWOUT3_14_01_PR24</v>
      </c>
    </row>
    <row r="71" spans="1:25">
      <c r="A71" s="108" t="s">
        <v>68</v>
      </c>
      <c r="B71" s="108" t="s">
        <v>115</v>
      </c>
      <c r="C71" s="108" t="s">
        <v>116</v>
      </c>
      <c r="D71" s="108" t="s">
        <v>109</v>
      </c>
      <c r="E71" s="108" t="s">
        <v>105</v>
      </c>
      <c r="F71" s="110" t="s">
        <v>112</v>
      </c>
      <c r="G71" s="110" t="s">
        <v>112</v>
      </c>
      <c r="H71" s="109">
        <v>0.97368421052631571</v>
      </c>
      <c r="I71" s="109">
        <v>0.92105263157894735</v>
      </c>
      <c r="J71" s="109">
        <v>0.98684210526315785</v>
      </c>
      <c r="K71" s="109">
        <v>0.93421052631578949</v>
      </c>
      <c r="L71" s="109">
        <v>0.94736842105263153</v>
      </c>
      <c r="M71" s="109">
        <v>0.96052631578947367</v>
      </c>
      <c r="N71" s="109">
        <v>0.96052631578947367</v>
      </c>
      <c r="O71" s="109">
        <v>0.98684210526315785</v>
      </c>
      <c r="P71" s="109">
        <v>0.97368421052631571</v>
      </c>
      <c r="Q71" s="109">
        <v>0.92105263157894735</v>
      </c>
      <c r="R71" s="109">
        <v>0.92105263157894735</v>
      </c>
      <c r="S71" s="109">
        <v>0.96052631578947367</v>
      </c>
      <c r="T71" s="109">
        <v>0.98701298701298701</v>
      </c>
      <c r="U71" s="109">
        <v>0.98701298701298701</v>
      </c>
      <c r="V71" s="109">
        <v>0.98701298701298701</v>
      </c>
      <c r="W71" s="109">
        <v>0.98701298701298701</v>
      </c>
      <c r="X71" s="109">
        <v>0.98701298701298701</v>
      </c>
      <c r="Y71" s="108" t="str">
        <f t="shared" si="1"/>
        <v>SEWOUT4_19_PR24</v>
      </c>
    </row>
    <row r="72" spans="1:25">
      <c r="A72" s="108" t="s">
        <v>70</v>
      </c>
      <c r="B72" s="108" t="s">
        <v>39</v>
      </c>
      <c r="C72" s="108" t="s">
        <v>108</v>
      </c>
      <c r="D72" s="108" t="s">
        <v>109</v>
      </c>
      <c r="E72" s="108" t="s">
        <v>105</v>
      </c>
      <c r="F72" s="110" t="s">
        <v>112</v>
      </c>
      <c r="G72" s="110" t="s">
        <v>112</v>
      </c>
      <c r="H72" s="110" t="s">
        <v>112</v>
      </c>
      <c r="I72" s="110" t="s">
        <v>112</v>
      </c>
      <c r="J72" s="110" t="s">
        <v>112</v>
      </c>
      <c r="K72" s="110" t="s">
        <v>112</v>
      </c>
      <c r="L72" s="110" t="s">
        <v>112</v>
      </c>
      <c r="M72" s="110" t="s">
        <v>112</v>
      </c>
      <c r="N72" s="110" t="s">
        <v>112</v>
      </c>
      <c r="O72" s="110" t="s">
        <v>112</v>
      </c>
      <c r="P72" s="110" t="s">
        <v>112</v>
      </c>
      <c r="Q72" s="110" t="s">
        <v>112</v>
      </c>
      <c r="R72" s="110" t="s">
        <v>112</v>
      </c>
      <c r="S72" s="110" t="s">
        <v>112</v>
      </c>
      <c r="T72" s="110" t="s">
        <v>112</v>
      </c>
      <c r="U72" s="110" t="s">
        <v>112</v>
      </c>
      <c r="V72" s="110" t="s">
        <v>112</v>
      </c>
      <c r="W72" s="110" t="s">
        <v>112</v>
      </c>
      <c r="X72" s="110" t="s">
        <v>112</v>
      </c>
      <c r="Y72" s="108" t="str">
        <f t="shared" si="1"/>
        <v>SSCOUT5_07_PR24</v>
      </c>
    </row>
    <row r="73" spans="1:25">
      <c r="A73" s="108" t="s">
        <v>70</v>
      </c>
      <c r="B73" s="108" t="s">
        <v>110</v>
      </c>
      <c r="C73" s="108" t="s">
        <v>111</v>
      </c>
      <c r="D73" s="108" t="s">
        <v>109</v>
      </c>
      <c r="E73" s="108" t="s">
        <v>105</v>
      </c>
      <c r="F73" s="110" t="s">
        <v>112</v>
      </c>
      <c r="G73" s="110" t="s">
        <v>112</v>
      </c>
      <c r="H73" s="110" t="s">
        <v>112</v>
      </c>
      <c r="I73" s="110" t="s">
        <v>112</v>
      </c>
      <c r="J73" s="110" t="s">
        <v>112</v>
      </c>
      <c r="K73" s="110" t="s">
        <v>112</v>
      </c>
      <c r="L73" s="110" t="s">
        <v>112</v>
      </c>
      <c r="M73" s="110" t="s">
        <v>112</v>
      </c>
      <c r="N73" s="109">
        <v>0.93103448275862066</v>
      </c>
      <c r="O73" s="109">
        <v>1</v>
      </c>
      <c r="P73" s="109">
        <v>0.86206896551724133</v>
      </c>
      <c r="Q73" s="109">
        <v>0.86206896551724133</v>
      </c>
      <c r="R73" s="109">
        <v>0.96551724137931028</v>
      </c>
      <c r="S73" s="109">
        <v>1</v>
      </c>
      <c r="T73" s="109">
        <v>1</v>
      </c>
      <c r="U73" s="109">
        <v>1</v>
      </c>
      <c r="V73" s="109">
        <v>1</v>
      </c>
      <c r="W73" s="109">
        <v>1</v>
      </c>
      <c r="X73" s="109">
        <v>1</v>
      </c>
      <c r="Y73" s="108" t="str">
        <f t="shared" si="1"/>
        <v>SSCOUT2_14_PR24</v>
      </c>
    </row>
    <row r="74" spans="1:25">
      <c r="A74" s="108" t="s">
        <v>70</v>
      </c>
      <c r="B74" s="108" t="s">
        <v>113</v>
      </c>
      <c r="C74" s="108" t="s">
        <v>114</v>
      </c>
      <c r="D74" s="108" t="s">
        <v>109</v>
      </c>
      <c r="E74" s="108" t="s">
        <v>105</v>
      </c>
      <c r="F74" s="110" t="s">
        <v>112</v>
      </c>
      <c r="G74" s="110" t="s">
        <v>112</v>
      </c>
      <c r="H74" s="110" t="s">
        <v>112</v>
      </c>
      <c r="I74" s="110" t="s">
        <v>112</v>
      </c>
      <c r="J74" s="110" t="s">
        <v>112</v>
      </c>
      <c r="K74" s="110" t="s">
        <v>112</v>
      </c>
      <c r="L74" s="110" t="s">
        <v>112</v>
      </c>
      <c r="M74" s="110" t="s">
        <v>112</v>
      </c>
      <c r="N74" s="110" t="s">
        <v>112</v>
      </c>
      <c r="O74" s="110" t="s">
        <v>112</v>
      </c>
      <c r="P74" s="110" t="s">
        <v>112</v>
      </c>
      <c r="Q74" s="109">
        <v>0</v>
      </c>
      <c r="R74" s="109">
        <v>0</v>
      </c>
      <c r="S74" s="109">
        <v>0</v>
      </c>
      <c r="T74" s="109">
        <v>0</v>
      </c>
      <c r="U74" s="109">
        <v>0</v>
      </c>
      <c r="V74" s="109">
        <v>0</v>
      </c>
      <c r="W74" s="109">
        <v>0</v>
      </c>
      <c r="X74" s="109">
        <v>0</v>
      </c>
      <c r="Y74" s="108" t="str">
        <f t="shared" si="1"/>
        <v>SSCOUT3_14_01_PR24</v>
      </c>
    </row>
    <row r="75" spans="1:25">
      <c r="A75" s="108" t="s">
        <v>70</v>
      </c>
      <c r="B75" s="108" t="s">
        <v>115</v>
      </c>
      <c r="C75" s="108" t="s">
        <v>116</v>
      </c>
      <c r="D75" s="108" t="s">
        <v>109</v>
      </c>
      <c r="E75" s="108" t="s">
        <v>105</v>
      </c>
      <c r="F75" s="110" t="s">
        <v>112</v>
      </c>
      <c r="G75" s="110" t="s">
        <v>112</v>
      </c>
      <c r="H75" s="110" t="s">
        <v>112</v>
      </c>
      <c r="I75" s="110" t="s">
        <v>112</v>
      </c>
      <c r="J75" s="110" t="s">
        <v>112</v>
      </c>
      <c r="K75" s="110" t="s">
        <v>112</v>
      </c>
      <c r="L75" s="110" t="s">
        <v>112</v>
      </c>
      <c r="M75" s="110" t="s">
        <v>112</v>
      </c>
      <c r="N75" s="109">
        <v>0.93103448275862066</v>
      </c>
      <c r="O75" s="109">
        <v>1</v>
      </c>
      <c r="P75" s="109">
        <v>0.86206896551724133</v>
      </c>
      <c r="Q75" s="109">
        <v>0.86206896551724133</v>
      </c>
      <c r="R75" s="109">
        <v>0.96551724137931028</v>
      </c>
      <c r="S75" s="109">
        <v>1</v>
      </c>
      <c r="T75" s="109">
        <v>1</v>
      </c>
      <c r="U75" s="109">
        <v>1</v>
      </c>
      <c r="V75" s="109">
        <v>1</v>
      </c>
      <c r="W75" s="109">
        <v>1</v>
      </c>
      <c r="X75" s="109">
        <v>1</v>
      </c>
      <c r="Y75" s="108" t="str">
        <f t="shared" si="1"/>
        <v>SSCOUT4_19_PR24</v>
      </c>
    </row>
    <row r="76" spans="1:25">
      <c r="A76" s="108" t="s">
        <v>72</v>
      </c>
      <c r="B76" s="108" t="s">
        <v>39</v>
      </c>
      <c r="C76" s="108" t="s">
        <v>108</v>
      </c>
      <c r="D76" s="108" t="s">
        <v>109</v>
      </c>
      <c r="E76" s="108" t="s">
        <v>105</v>
      </c>
      <c r="F76" s="110" t="s">
        <v>112</v>
      </c>
      <c r="G76" s="110" t="s">
        <v>112</v>
      </c>
      <c r="H76" s="110" t="s">
        <v>112</v>
      </c>
      <c r="I76" s="110" t="s">
        <v>112</v>
      </c>
      <c r="J76" s="110" t="s">
        <v>112</v>
      </c>
      <c r="K76" s="110" t="s">
        <v>112</v>
      </c>
      <c r="L76" s="110" t="s">
        <v>112</v>
      </c>
      <c r="M76" s="110" t="s">
        <v>112</v>
      </c>
      <c r="N76" s="110" t="s">
        <v>112</v>
      </c>
      <c r="O76" s="110" t="s">
        <v>112</v>
      </c>
      <c r="P76" s="110" t="s">
        <v>112</v>
      </c>
      <c r="Q76" s="110" t="s">
        <v>112</v>
      </c>
      <c r="R76" s="110" t="s">
        <v>112</v>
      </c>
      <c r="S76" s="110" t="s">
        <v>112</v>
      </c>
      <c r="T76" s="110" t="s">
        <v>112</v>
      </c>
      <c r="U76" s="110" t="s">
        <v>112</v>
      </c>
      <c r="V76" s="110" t="s">
        <v>112</v>
      </c>
      <c r="W76" s="110" t="s">
        <v>112</v>
      </c>
      <c r="X76" s="110" t="s">
        <v>112</v>
      </c>
      <c r="Y76" s="108" t="str">
        <f t="shared" si="1"/>
        <v>SESOUT5_07_PR24</v>
      </c>
    </row>
    <row r="77" spans="1:25">
      <c r="A77" s="108" t="s">
        <v>72</v>
      </c>
      <c r="B77" s="108" t="s">
        <v>110</v>
      </c>
      <c r="C77" s="108" t="s">
        <v>111</v>
      </c>
      <c r="D77" s="108" t="s">
        <v>109</v>
      </c>
      <c r="E77" s="108" t="s">
        <v>105</v>
      </c>
      <c r="F77" s="110" t="s">
        <v>112</v>
      </c>
      <c r="G77" s="110" t="s">
        <v>112</v>
      </c>
      <c r="H77" s="109">
        <v>1</v>
      </c>
      <c r="I77" s="109">
        <v>1</v>
      </c>
      <c r="J77" s="109">
        <v>1</v>
      </c>
      <c r="K77" s="109">
        <v>1</v>
      </c>
      <c r="L77" s="109">
        <v>1</v>
      </c>
      <c r="M77" s="109">
        <v>1</v>
      </c>
      <c r="N77" s="109">
        <v>1</v>
      </c>
      <c r="O77" s="109">
        <v>1</v>
      </c>
      <c r="P77" s="109">
        <v>1</v>
      </c>
      <c r="Q77" s="109">
        <v>1</v>
      </c>
      <c r="R77" s="109">
        <v>1</v>
      </c>
      <c r="S77" s="109">
        <v>1</v>
      </c>
      <c r="T77" s="109">
        <v>1</v>
      </c>
      <c r="U77" s="109">
        <v>1</v>
      </c>
      <c r="V77" s="109">
        <v>1</v>
      </c>
      <c r="W77" s="109">
        <v>1</v>
      </c>
      <c r="X77" s="109">
        <v>1</v>
      </c>
      <c r="Y77" s="108" t="str">
        <f t="shared" si="1"/>
        <v>SESOUT2_14_PR24</v>
      </c>
    </row>
    <row r="78" spans="1:25">
      <c r="A78" s="108" t="s">
        <v>72</v>
      </c>
      <c r="B78" s="108" t="s">
        <v>113</v>
      </c>
      <c r="C78" s="108" t="s">
        <v>114</v>
      </c>
      <c r="D78" s="108" t="s">
        <v>109</v>
      </c>
      <c r="E78" s="108" t="s">
        <v>105</v>
      </c>
      <c r="F78" s="110" t="s">
        <v>112</v>
      </c>
      <c r="G78" s="110" t="s">
        <v>112</v>
      </c>
      <c r="H78" s="110" t="s">
        <v>112</v>
      </c>
      <c r="I78" s="110" t="s">
        <v>112</v>
      </c>
      <c r="J78" s="110" t="s">
        <v>112</v>
      </c>
      <c r="K78" s="110" t="s">
        <v>112</v>
      </c>
      <c r="L78" s="110" t="s">
        <v>112</v>
      </c>
      <c r="M78" s="110" t="s">
        <v>112</v>
      </c>
      <c r="N78" s="110" t="s">
        <v>112</v>
      </c>
      <c r="O78" s="110" t="s">
        <v>112</v>
      </c>
      <c r="P78" s="110" t="s">
        <v>112</v>
      </c>
      <c r="Q78" s="109">
        <v>0</v>
      </c>
      <c r="R78" s="109">
        <v>0</v>
      </c>
      <c r="S78" s="109">
        <v>0</v>
      </c>
      <c r="T78" s="109">
        <v>0</v>
      </c>
      <c r="U78" s="109">
        <v>0</v>
      </c>
      <c r="V78" s="109">
        <v>0</v>
      </c>
      <c r="W78" s="109">
        <v>0</v>
      </c>
      <c r="X78" s="109">
        <v>0</v>
      </c>
      <c r="Y78" s="108" t="str">
        <f t="shared" si="1"/>
        <v>SESOUT3_14_01_PR24</v>
      </c>
    </row>
    <row r="79" spans="1:25">
      <c r="A79" s="108" t="s">
        <v>72</v>
      </c>
      <c r="B79" s="108" t="s">
        <v>115</v>
      </c>
      <c r="C79" s="108" t="s">
        <v>116</v>
      </c>
      <c r="D79" s="108" t="s">
        <v>109</v>
      </c>
      <c r="E79" s="108" t="s">
        <v>105</v>
      </c>
      <c r="F79" s="109">
        <v>1</v>
      </c>
      <c r="G79" s="109">
        <v>1</v>
      </c>
      <c r="H79" s="109">
        <v>1</v>
      </c>
      <c r="I79" s="109">
        <v>1</v>
      </c>
      <c r="J79" s="109">
        <v>1</v>
      </c>
      <c r="K79" s="109">
        <v>1</v>
      </c>
      <c r="L79" s="109">
        <v>1</v>
      </c>
      <c r="M79" s="109">
        <v>1</v>
      </c>
      <c r="N79" s="109">
        <v>1</v>
      </c>
      <c r="O79" s="109">
        <v>1</v>
      </c>
      <c r="P79" s="109">
        <v>1</v>
      </c>
      <c r="Q79" s="109">
        <v>1</v>
      </c>
      <c r="R79" s="109">
        <v>1</v>
      </c>
      <c r="S79" s="109">
        <v>1</v>
      </c>
      <c r="T79" s="109">
        <v>1</v>
      </c>
      <c r="U79" s="109">
        <v>1</v>
      </c>
      <c r="V79" s="109">
        <v>1</v>
      </c>
      <c r="W79" s="109">
        <v>1</v>
      </c>
      <c r="X79" s="109">
        <v>1</v>
      </c>
      <c r="Y79" s="108" t="str">
        <f t="shared" si="1"/>
        <v>SESOUT4_19_PR24</v>
      </c>
    </row>
    <row r="81" spans="2:2" s="111" customFormat="1">
      <c r="B81" s="111" t="s">
        <v>16</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74123-5654-486D-AF93-0A92DAFDC464}">
  <sheetPr>
    <tabColor theme="6" tint="0.79998168889431442"/>
  </sheetPr>
  <dimension ref="A1:AH57"/>
  <sheetViews>
    <sheetView tabSelected="1" topLeftCell="W4" workbookViewId="0">
      <selection activeCell="B35" sqref="B35"/>
    </sheetView>
  </sheetViews>
  <sheetFormatPr defaultRowHeight="14.25"/>
  <cols>
    <col min="1" max="1" width="9.75" style="15" customWidth="1"/>
    <col min="2" max="2" width="9" style="35"/>
    <col min="3" max="3" width="18.375" style="35" customWidth="1"/>
    <col min="4" max="6" width="9" style="35"/>
    <col min="7" max="7" width="12.875" style="35" customWidth="1"/>
    <col min="8" max="9" width="20.375" style="35" customWidth="1"/>
    <col min="10" max="10" width="15.625" style="35" customWidth="1"/>
    <col min="11" max="11" width="21.25" style="35" customWidth="1"/>
    <col min="12" max="15" width="20.375" style="35" customWidth="1"/>
    <col min="16" max="34" width="14.75" style="15" customWidth="1"/>
    <col min="35" max="16384" width="9" style="15"/>
  </cols>
  <sheetData>
    <row r="1" spans="1:34" s="23" customFormat="1">
      <c r="A1" s="125"/>
      <c r="B1" s="125"/>
      <c r="C1" s="19"/>
      <c r="D1" s="19"/>
      <c r="E1" s="19"/>
      <c r="F1" s="19"/>
      <c r="G1" s="20"/>
      <c r="H1" s="20"/>
      <c r="I1" s="20"/>
      <c r="J1" s="20"/>
      <c r="K1" s="20"/>
      <c r="L1" s="20"/>
      <c r="M1" s="20"/>
      <c r="N1" s="20"/>
      <c r="O1" s="20"/>
      <c r="P1" s="21"/>
      <c r="Q1" s="21"/>
      <c r="R1" s="21"/>
      <c r="S1" s="21"/>
      <c r="T1" s="21"/>
      <c r="U1" s="21"/>
      <c r="V1" s="21"/>
      <c r="W1" s="21"/>
      <c r="X1" s="21"/>
      <c r="Y1" s="21"/>
      <c r="Z1" s="21"/>
      <c r="AA1" s="21"/>
      <c r="AB1" s="21"/>
      <c r="AC1" s="21"/>
      <c r="AD1" s="21"/>
      <c r="AE1" s="21"/>
      <c r="AF1" s="21"/>
      <c r="AG1" s="21"/>
      <c r="AH1" s="21"/>
    </row>
    <row r="2" spans="1:34" s="23" customFormat="1" ht="34.9" customHeight="1">
      <c r="A2" s="18"/>
      <c r="B2" s="112" t="str">
        <f>Overview!B2 &amp;" - data formatted"</f>
        <v>Discharge Permit Compliance (DIS) - data formatted</v>
      </c>
      <c r="C2" s="113"/>
      <c r="D2" s="113"/>
      <c r="E2" s="113"/>
      <c r="F2" s="113"/>
      <c r="G2" s="113"/>
      <c r="H2" s="113"/>
      <c r="I2" s="113"/>
      <c r="J2" s="113"/>
      <c r="K2" s="113"/>
      <c r="L2" s="113"/>
      <c r="M2" s="113"/>
      <c r="N2" s="113"/>
      <c r="O2" s="113"/>
      <c r="P2" s="18"/>
      <c r="Q2" s="18"/>
      <c r="R2" s="18"/>
      <c r="S2" s="18"/>
      <c r="T2" s="18"/>
      <c r="U2" s="18"/>
      <c r="V2" s="18"/>
      <c r="W2" s="18"/>
      <c r="X2" s="18"/>
      <c r="Y2" s="18"/>
      <c r="Z2" s="18"/>
      <c r="AA2" s="18"/>
      <c r="AB2" s="18"/>
      <c r="AC2" s="18"/>
      <c r="AD2" s="18"/>
      <c r="AE2" s="18"/>
      <c r="AF2" s="18"/>
      <c r="AG2" s="18"/>
      <c r="AH2" s="18"/>
    </row>
    <row r="3" spans="1:34">
      <c r="A3" s="123"/>
      <c r="B3" s="123"/>
      <c r="C3" s="27"/>
      <c r="D3" s="27"/>
      <c r="E3" s="27"/>
      <c r="F3" s="27"/>
      <c r="G3" s="28"/>
      <c r="H3" s="28"/>
      <c r="I3" s="28"/>
      <c r="J3" s="28"/>
      <c r="K3" s="28"/>
      <c r="L3" s="28"/>
      <c r="M3" s="28"/>
      <c r="N3" s="28"/>
      <c r="O3" s="28"/>
      <c r="P3" s="29"/>
      <c r="Q3" s="29"/>
      <c r="R3" s="29"/>
      <c r="S3" s="29"/>
      <c r="T3" s="29"/>
      <c r="U3" s="29"/>
      <c r="V3" s="29"/>
      <c r="W3" s="29"/>
      <c r="X3" s="29"/>
      <c r="Y3" s="29"/>
      <c r="Z3" s="29"/>
      <c r="AA3" s="29"/>
      <c r="AB3" s="29"/>
      <c r="AC3" s="29"/>
      <c r="AD3" s="29"/>
      <c r="AE3" s="29"/>
      <c r="AF3" s="29"/>
      <c r="AG3" s="29"/>
      <c r="AH3" s="29"/>
    </row>
    <row r="4" spans="1:34" s="32" customFormat="1" ht="18">
      <c r="A4" s="1"/>
      <c r="B4" s="2" t="s">
        <v>18</v>
      </c>
      <c r="C4" s="2" t="s">
        <v>19</v>
      </c>
      <c r="D4" s="2" t="s">
        <v>20</v>
      </c>
      <c r="E4" s="2" t="s">
        <v>21</v>
      </c>
      <c r="F4" s="2" t="s">
        <v>22</v>
      </c>
      <c r="G4" s="3" t="s">
        <v>23</v>
      </c>
      <c r="H4" s="4" t="s">
        <v>79</v>
      </c>
      <c r="I4" s="4" t="s">
        <v>25</v>
      </c>
      <c r="J4" s="4" t="s">
        <v>118</v>
      </c>
      <c r="K4" s="4" t="s">
        <v>119</v>
      </c>
      <c r="L4" s="4" t="s">
        <v>27</v>
      </c>
      <c r="M4" s="4" t="s">
        <v>81</v>
      </c>
      <c r="N4" s="4" t="s">
        <v>28</v>
      </c>
      <c r="O4" s="4" t="s">
        <v>30</v>
      </c>
      <c r="P4" s="5" t="s">
        <v>96</v>
      </c>
      <c r="Q4" s="5" t="s">
        <v>97</v>
      </c>
      <c r="R4" s="5" t="s">
        <v>98</v>
      </c>
      <c r="S4" s="5" t="s">
        <v>99</v>
      </c>
      <c r="T4" s="5" t="s">
        <v>100</v>
      </c>
      <c r="U4" s="5" t="s">
        <v>101</v>
      </c>
      <c r="V4" s="5" t="s">
        <v>102</v>
      </c>
      <c r="W4" s="5" t="s">
        <v>103</v>
      </c>
      <c r="X4" s="5" t="s">
        <v>104</v>
      </c>
      <c r="Y4" s="5" t="s">
        <v>83</v>
      </c>
      <c r="Z4" s="5" t="s">
        <v>84</v>
      </c>
      <c r="AA4" s="5" t="s">
        <v>85</v>
      </c>
      <c r="AB4" s="5" t="s">
        <v>86</v>
      </c>
      <c r="AC4" s="6" t="s">
        <v>31</v>
      </c>
      <c r="AD4" s="6" t="s">
        <v>32</v>
      </c>
      <c r="AE4" s="6" t="s">
        <v>33</v>
      </c>
      <c r="AF4" s="6" t="s">
        <v>34</v>
      </c>
      <c r="AG4" s="6" t="s">
        <v>35</v>
      </c>
      <c r="AH4" s="6" t="s">
        <v>36</v>
      </c>
    </row>
    <row r="5" spans="1:34">
      <c r="A5" s="7"/>
      <c r="B5" s="8" t="s">
        <v>37</v>
      </c>
      <c r="C5" s="9" t="str">
        <f>_xlfn.XLOOKUP($B5,FD_Lists!$B$4:$B$25,FD_Lists!C$4:C$25)</f>
        <v>Anglian Water</v>
      </c>
      <c r="D5" s="9" t="str">
        <f>_xlfn.XLOOKUP($B5,FD_Lists!$B$4:$B$25,FD_Lists!D$4:D$25)</f>
        <v>England</v>
      </c>
      <c r="E5" s="9" t="str">
        <f>_xlfn.XLOOKUP($B5,FD_Lists!$B$4:$B$25,FD_Lists!E$4:E$25)</f>
        <v>Company</v>
      </c>
      <c r="F5" s="9" t="str">
        <f>_xlfn.XLOOKUP($B5,FD_Lists!$B$4:$B$25,FD_Lists!F$4:F$25)</f>
        <v>WaSC</v>
      </c>
      <c r="G5" s="10" t="s">
        <v>120</v>
      </c>
      <c r="H5" s="114" t="s">
        <v>115</v>
      </c>
      <c r="I5" s="11" t="str">
        <f>B5&amp;H5</f>
        <v>ANHOUT4_19_PR24</v>
      </c>
      <c r="J5" s="11" t="s">
        <v>41</v>
      </c>
      <c r="K5" s="11" t="s">
        <v>121</v>
      </c>
      <c r="L5" s="11" t="s">
        <v>43</v>
      </c>
      <c r="M5" s="68" t="s">
        <v>44</v>
      </c>
      <c r="N5" s="12" t="s">
        <v>45</v>
      </c>
      <c r="O5" s="11">
        <v>3</v>
      </c>
      <c r="P5" s="89">
        <f>IFERROR(ROUND(INDEX(F_Inputs!$A$4:$Y$103, MATCH(F_Inputs_Formatted!$B5&amp;F_Inputs_Formatted!$H5,F_Inputs!$Y$4:$Y$103,0),MATCH(F_Inputs_Formatted!P$4,F_Inputs!$A$4:$Y$4,0)),$O5),"##BLANK")</f>
        <v>0.96399999999999997</v>
      </c>
      <c r="Q5" s="89">
        <f>IFERROR(ROUND(INDEX(F_Inputs!$A$4:$Y$103, MATCH(F_Inputs_Formatted!$B5&amp;F_Inputs_Formatted!$H5,F_Inputs!$Y$4:$Y$103,0),MATCH(F_Inputs_Formatted!Q$4,F_Inputs!$A$4:$Y$4,0)),$O5),"##BLANK")</f>
        <v>0.97099999999999997</v>
      </c>
      <c r="R5" s="89">
        <f>IFERROR(ROUND(INDEX(F_Inputs!$A$4:$Y$103, MATCH(F_Inputs_Formatted!$B5&amp;F_Inputs_Formatted!$H5,F_Inputs!$Y$4:$Y$103,0),MATCH(F_Inputs_Formatted!R$4,F_Inputs!$A$4:$Y$4,0)),$O5),"##BLANK")</f>
        <v>0.97199999999999998</v>
      </c>
      <c r="S5" s="89">
        <f>IFERROR(ROUND(INDEX(F_Inputs!$A$4:$Y$103, MATCH(F_Inputs_Formatted!$B5&amp;F_Inputs_Formatted!$H5,F_Inputs!$Y$4:$Y$103,0),MATCH(F_Inputs_Formatted!S$4,F_Inputs!$A$4:$Y$4,0)),$O5),"##BLANK")</f>
        <v>0.98299999999999998</v>
      </c>
      <c r="T5" s="89">
        <f>IFERROR(ROUND(INDEX(F_Inputs!$A$4:$Y$103, MATCH(F_Inputs_Formatted!$B5&amp;F_Inputs_Formatted!$H5,F_Inputs!$Y$4:$Y$103,0),MATCH(F_Inputs_Formatted!T$4,F_Inputs!$A$4:$Y$4,0)),$O5),"##BLANK")</f>
        <v>0.98299999999999998</v>
      </c>
      <c r="U5" s="89">
        <f>IFERROR(ROUND(INDEX(F_Inputs!$A$4:$Y$103, MATCH(F_Inputs_Formatted!$B5&amp;F_Inputs_Formatted!$H5,F_Inputs!$Y$4:$Y$103,0),MATCH(F_Inputs_Formatted!U$4,F_Inputs!$A$4:$Y$4,0)),$O5),"##BLANK")</f>
        <v>0.99099999999999999</v>
      </c>
      <c r="V5" s="89">
        <f>IFERROR(ROUND(INDEX(F_Inputs!$A$4:$Y$103, MATCH(F_Inputs_Formatted!$B5&amp;F_Inputs_Formatted!$H5,F_Inputs!$Y$4:$Y$103,0),MATCH(F_Inputs_Formatted!V$4,F_Inputs!$A$4:$Y$4,0)),$O5),"##BLANK")</f>
        <v>0.98599999999999999</v>
      </c>
      <c r="W5" s="89">
        <f>IFERROR(ROUND(INDEX(F_Inputs!$A$4:$Y$103, MATCH(F_Inputs_Formatted!$B5&amp;F_Inputs_Formatted!$H5,F_Inputs!$Y$4:$Y$103,0),MATCH(F_Inputs_Formatted!W$4,F_Inputs!$A$4:$Y$4,0)),$O5),"##BLANK")</f>
        <v>0.98199999999999998</v>
      </c>
      <c r="X5" s="89">
        <f>IFERROR(ROUND(INDEX(F_Inputs!$A$4:$Y$103, MATCH(F_Inputs_Formatted!$B5&amp;F_Inputs_Formatted!$H5,F_Inputs!$Y$4:$Y$103,0),MATCH(F_Inputs_Formatted!X$4,F_Inputs!$A$4:$Y$4,0)),$O5),"##BLANK")</f>
        <v>0.98599999999999999</v>
      </c>
      <c r="Y5" s="89">
        <f>IFERROR(ROUND(INDEX(F_Inputs!$A$4:$Y$103, MATCH(F_Inputs_Formatted!$B5&amp;F_Inputs_Formatted!$H5,F_Inputs!$Y$4:$Y$103,0),MATCH(F_Inputs_Formatted!Y$4,F_Inputs!$A$4:$Y$4,0)),$O5),"##BLANK")</f>
        <v>0.99299999999999999</v>
      </c>
      <c r="Z5" s="89">
        <f>IFERROR(ROUND(INDEX(F_Inputs!$A$4:$Y$103, MATCH(F_Inputs_Formatted!$B5&amp;F_Inputs_Formatted!$H5,F_Inputs!$Y$4:$Y$103,0),MATCH(F_Inputs_Formatted!Z$4,F_Inputs!$A$4:$Y$4,0)),$O5),"##BLANK")</f>
        <v>0.98199999999999998</v>
      </c>
      <c r="AA5" s="89">
        <f>IFERROR(ROUND(INDEX(F_Inputs!$A$4:$Y$103, MATCH(F_Inputs_Formatted!$B5&amp;F_Inputs_Formatted!$H5,F_Inputs!$Y$4:$Y$103,0),MATCH(F_Inputs_Formatted!AA$4,F_Inputs!$A$4:$Y$4,0)),$O5),"##BLANK")</f>
        <v>0.98599999999999999</v>
      </c>
      <c r="AB5" s="89">
        <f>IFERROR(ROUND(INDEX(F_Inputs!$A$4:$Y$103, MATCH(F_Inputs_Formatted!$B5&amp;F_Inputs_Formatted!$H5,F_Inputs!$Y$4:$Y$103,0),MATCH(F_Inputs_Formatted!AB$4,F_Inputs!$A$4:$Y$4,0)),$O5),"##BLANK")</f>
        <v>0.98399999999999999</v>
      </c>
      <c r="AC5" s="89">
        <f>IFERROR(ROUND(INDEX(F_Inputs!$A$4:$Y$103, MATCH(F_Inputs_Formatted!$B5&amp;F_Inputs_Formatted!$H5,F_Inputs!$Y$4:$Y$103,0),MATCH(F_Inputs_Formatted!AC$4,F_Inputs!$A$4:$Y$4,0)),$O5),"##BLANK")</f>
        <v>0.98399999999999999</v>
      </c>
      <c r="AD5" s="89">
        <f>IFERROR(ROUND(INDEX(F_Inputs!$A$4:$Y$103, MATCH(F_Inputs_Formatted!$B5&amp;F_Inputs_Formatted!$H5,F_Inputs!$Y$4:$Y$103,0),MATCH(F_Inputs_Formatted!AD$4,F_Inputs!$A$4:$Y$4,0)),$O5),"##BLANK")</f>
        <v>1</v>
      </c>
      <c r="AE5" s="89">
        <f>IFERROR(ROUND(INDEX(F_Inputs!$A$4:$Y$103, MATCH(F_Inputs_Formatted!$B5&amp;F_Inputs_Formatted!$H5,F_Inputs!$Y$4:$Y$103,0),MATCH(F_Inputs_Formatted!AE$4,F_Inputs!$A$4:$Y$4,0)),$O5),"##BLANK")</f>
        <v>1</v>
      </c>
      <c r="AF5" s="89">
        <f>IFERROR(ROUND(INDEX(F_Inputs!$A$4:$Y$103, MATCH(F_Inputs_Formatted!$B5&amp;F_Inputs_Formatted!$H5,F_Inputs!$Y$4:$Y$103,0),MATCH(F_Inputs_Formatted!AF$4,F_Inputs!$A$4:$Y$4,0)),$O5),"##BLANK")</f>
        <v>1</v>
      </c>
      <c r="AG5" s="89">
        <f>IFERROR(ROUND(INDEX(F_Inputs!$A$4:$Y$103, MATCH(F_Inputs_Formatted!$B5&amp;F_Inputs_Formatted!$H5,F_Inputs!$Y$4:$Y$103,0),MATCH(F_Inputs_Formatted!AG$4,F_Inputs!$A$4:$Y$4,0)),$O5),"##BLANK")</f>
        <v>1</v>
      </c>
      <c r="AH5" s="89">
        <f>IFERROR(ROUND(INDEX(F_Inputs!$A$4:$Y$103, MATCH(F_Inputs_Formatted!$B5&amp;F_Inputs_Formatted!$H5,F_Inputs!$Y$4:$Y$103,0),MATCH(F_Inputs_Formatted!AH$4,F_Inputs!$A$4:$Y$4,0)),$O5),"##BLANK")</f>
        <v>1</v>
      </c>
    </row>
    <row r="6" spans="1:34">
      <c r="A6" s="7"/>
      <c r="B6" s="9" t="s">
        <v>46</v>
      </c>
      <c r="C6" s="9" t="str">
        <f>_xlfn.XLOOKUP($B6,FD_Lists!$B$4:$B$25,FD_Lists!C$4:C$25)</f>
        <v>Dŵr Cymru</v>
      </c>
      <c r="D6" s="9" t="str">
        <f>_xlfn.XLOOKUP($B6,FD_Lists!$B$4:$B$25,FD_Lists!D$4:D$25)</f>
        <v>Wales</v>
      </c>
      <c r="E6" s="9" t="str">
        <f>_xlfn.XLOOKUP($B6,FD_Lists!$B$4:$B$25,FD_Lists!E$4:E$25)</f>
        <v>Company</v>
      </c>
      <c r="F6" s="9" t="str">
        <f>_xlfn.XLOOKUP($B6,FD_Lists!$B$4:$B$25,FD_Lists!F$4:F$25)</f>
        <v>WaSC</v>
      </c>
      <c r="G6" s="10" t="s">
        <v>120</v>
      </c>
      <c r="H6" s="114" t="s">
        <v>115</v>
      </c>
      <c r="I6" s="11" t="str">
        <f t="shared" ref="I6:I55" si="0">B6&amp;H6</f>
        <v>WSHOUT4_19_PR24</v>
      </c>
      <c r="J6" s="11" t="s">
        <v>41</v>
      </c>
      <c r="K6" s="11" t="s">
        <v>121</v>
      </c>
      <c r="L6" s="11" t="s">
        <v>43</v>
      </c>
      <c r="M6" s="68" t="s">
        <v>44</v>
      </c>
      <c r="N6" s="12" t="s">
        <v>45</v>
      </c>
      <c r="O6" s="11">
        <v>3</v>
      </c>
      <c r="P6" s="89" t="str">
        <f>IFERROR(ROUND(INDEX(F_Inputs!$A$4:$Y$103, MATCH(F_Inputs_Formatted!$B6&amp;F_Inputs_Formatted!$H6,F_Inputs!$Y$4:$Y$103,0),MATCH(F_Inputs_Formatted!P$4,F_Inputs!$A$4:$Y$4,0)),$O6),"##BLANK")</f>
        <v>##BLANK</v>
      </c>
      <c r="Q6" s="89">
        <f>IFERROR(ROUND(INDEX(F_Inputs!$A$4:$Y$103, MATCH(F_Inputs_Formatted!$B6&amp;F_Inputs_Formatted!$H6,F_Inputs!$Y$4:$Y$103,0),MATCH(F_Inputs_Formatted!Q$4,F_Inputs!$A$4:$Y$4,0)),$O6),"##BLANK")</f>
        <v>0.97099999999999997</v>
      </c>
      <c r="R6" s="89">
        <f>IFERROR(ROUND(INDEX(F_Inputs!$A$4:$Y$103, MATCH(F_Inputs_Formatted!$B6&amp;F_Inputs_Formatted!$H6,F_Inputs!$Y$4:$Y$103,0),MATCH(F_Inputs_Formatted!R$4,F_Inputs!$A$4:$Y$4,0)),$O6),"##BLANK")</f>
        <v>0.96399999999999997</v>
      </c>
      <c r="S6" s="89">
        <f>IFERROR(ROUND(INDEX(F_Inputs!$A$4:$Y$103, MATCH(F_Inputs_Formatted!$B6&amp;F_Inputs_Formatted!$H6,F_Inputs!$Y$4:$Y$103,0),MATCH(F_Inputs_Formatted!S$4,F_Inputs!$A$4:$Y$4,0)),$O6),"##BLANK")</f>
        <v>0.97799999999999998</v>
      </c>
      <c r="T6" s="89">
        <f>IFERROR(ROUND(INDEX(F_Inputs!$A$4:$Y$103, MATCH(F_Inputs_Formatted!$B6&amp;F_Inputs_Formatted!$H6,F_Inputs!$Y$4:$Y$103,0),MATCH(F_Inputs_Formatted!T$4,F_Inputs!$A$4:$Y$4,0)),$O6),"##BLANK")</f>
        <v>0.97099999999999997</v>
      </c>
      <c r="U6" s="89">
        <f>IFERROR(ROUND(INDEX(F_Inputs!$A$4:$Y$103, MATCH(F_Inputs_Formatted!$B6&amp;F_Inputs_Formatted!$H6,F_Inputs!$Y$4:$Y$103,0),MATCH(F_Inputs_Formatted!U$4,F_Inputs!$A$4:$Y$4,0)),$O6),"##BLANK")</f>
        <v>0.99</v>
      </c>
      <c r="V6" s="89">
        <f>IFERROR(ROUND(INDEX(F_Inputs!$A$4:$Y$103, MATCH(F_Inputs_Formatted!$B6&amp;F_Inputs_Formatted!$H6,F_Inputs!$Y$4:$Y$103,0),MATCH(F_Inputs_Formatted!V$4,F_Inputs!$A$4:$Y$4,0)),$O6),"##BLANK")</f>
        <v>0.96699999999999997</v>
      </c>
      <c r="W6" s="89">
        <f>IFERROR(ROUND(INDEX(F_Inputs!$A$4:$Y$103, MATCH(F_Inputs_Formatted!$B6&amp;F_Inputs_Formatted!$H6,F_Inputs!$Y$4:$Y$103,0),MATCH(F_Inputs_Formatted!W$4,F_Inputs!$A$4:$Y$4,0)),$O6),"##BLANK")</f>
        <v>0.98</v>
      </c>
      <c r="X6" s="89">
        <f>IFERROR(ROUND(INDEX(F_Inputs!$A$4:$Y$103, MATCH(F_Inputs_Formatted!$B6&amp;F_Inputs_Formatted!$H6,F_Inputs!$Y$4:$Y$103,0),MATCH(F_Inputs_Formatted!X$4,F_Inputs!$A$4:$Y$4,0)),$O6),"##BLANK")</f>
        <v>0.98199999999999998</v>
      </c>
      <c r="Y6" s="89">
        <f>IFERROR(ROUND(INDEX(F_Inputs!$A$4:$Y$103, MATCH(F_Inputs_Formatted!$B6&amp;F_Inputs_Formatted!$H6,F_Inputs!$Y$4:$Y$103,0),MATCH(F_Inputs_Formatted!Y$4,F_Inputs!$A$4:$Y$4,0)),$O6),"##BLANK")</f>
        <v>0.997</v>
      </c>
      <c r="Z6" s="89">
        <f>IFERROR(ROUND(INDEX(F_Inputs!$A$4:$Y$103, MATCH(F_Inputs_Formatted!$B6&amp;F_Inputs_Formatted!$H6,F_Inputs!$Y$4:$Y$103,0),MATCH(F_Inputs_Formatted!Z$4,F_Inputs!$A$4:$Y$4,0)),$O6),"##BLANK")</f>
        <v>0.98299999999999998</v>
      </c>
      <c r="AA6" s="89">
        <f>IFERROR(ROUND(INDEX(F_Inputs!$A$4:$Y$103, MATCH(F_Inputs_Formatted!$B6&amp;F_Inputs_Formatted!$H6,F_Inputs!$Y$4:$Y$103,0),MATCH(F_Inputs_Formatted!AA$4,F_Inputs!$A$4:$Y$4,0)),$O6),"##BLANK")</f>
        <v>0.98499999999999999</v>
      </c>
      <c r="AB6" s="89">
        <f>IFERROR(ROUND(INDEX(F_Inputs!$A$4:$Y$103, MATCH(F_Inputs_Formatted!$B6&amp;F_Inputs_Formatted!$H6,F_Inputs!$Y$4:$Y$103,0),MATCH(F_Inputs_Formatted!AB$4,F_Inputs!$A$4:$Y$4,0)),$O6),"##BLANK")</f>
        <v>0.98</v>
      </c>
      <c r="AC6" s="89">
        <f>IFERROR(ROUND(INDEX(F_Inputs!$A$4:$Y$103, MATCH(F_Inputs_Formatted!$B6&amp;F_Inputs_Formatted!$H6,F_Inputs!$Y$4:$Y$103,0),MATCH(F_Inputs_Formatted!AC$4,F_Inputs!$A$4:$Y$4,0)),$O6),"##BLANK")</f>
        <v>0.99</v>
      </c>
      <c r="AD6" s="89">
        <f>IFERROR(ROUND(INDEX(F_Inputs!$A$4:$Y$103, MATCH(F_Inputs_Formatted!$B6&amp;F_Inputs_Formatted!$H6,F_Inputs!$Y$4:$Y$103,0),MATCH(F_Inputs_Formatted!AD$4,F_Inputs!$A$4:$Y$4,0)),$O6),"##BLANK")</f>
        <v>1</v>
      </c>
      <c r="AE6" s="89">
        <f>IFERROR(ROUND(INDEX(F_Inputs!$A$4:$Y$103, MATCH(F_Inputs_Formatted!$B6&amp;F_Inputs_Formatted!$H6,F_Inputs!$Y$4:$Y$103,0),MATCH(F_Inputs_Formatted!AE$4,F_Inputs!$A$4:$Y$4,0)),$O6),"##BLANK")</f>
        <v>1</v>
      </c>
      <c r="AF6" s="89">
        <f>IFERROR(ROUND(INDEX(F_Inputs!$A$4:$Y$103, MATCH(F_Inputs_Formatted!$B6&amp;F_Inputs_Formatted!$H6,F_Inputs!$Y$4:$Y$103,0),MATCH(F_Inputs_Formatted!AF$4,F_Inputs!$A$4:$Y$4,0)),$O6),"##BLANK")</f>
        <v>1</v>
      </c>
      <c r="AG6" s="89">
        <f>IFERROR(ROUND(INDEX(F_Inputs!$A$4:$Y$103, MATCH(F_Inputs_Formatted!$B6&amp;F_Inputs_Formatted!$H6,F_Inputs!$Y$4:$Y$103,0),MATCH(F_Inputs_Formatted!AG$4,F_Inputs!$A$4:$Y$4,0)),$O6),"##BLANK")</f>
        <v>1</v>
      </c>
      <c r="AH6" s="89">
        <f>IFERROR(ROUND(INDEX(F_Inputs!$A$4:$Y$103, MATCH(F_Inputs_Formatted!$B6&amp;F_Inputs_Formatted!$H6,F_Inputs!$Y$4:$Y$103,0),MATCH(F_Inputs_Formatted!AH$4,F_Inputs!$A$4:$Y$4,0)),$O6),"##BLANK")</f>
        <v>1</v>
      </c>
    </row>
    <row r="7" spans="1:34">
      <c r="A7" s="7"/>
      <c r="B7" s="9" t="s">
        <v>48</v>
      </c>
      <c r="C7" s="9" t="str">
        <f>_xlfn.XLOOKUP($B7,FD_Lists!$B$4:$B$25,FD_Lists!C$4:C$25)</f>
        <v>Hafren Dyfrdwy</v>
      </c>
      <c r="D7" s="9" t="str">
        <f>_xlfn.XLOOKUP($B7,FD_Lists!$B$4:$B$25,FD_Lists!D$4:D$25)</f>
        <v>Wales</v>
      </c>
      <c r="E7" s="9" t="str">
        <f>_xlfn.XLOOKUP($B7,FD_Lists!$B$4:$B$25,FD_Lists!E$4:E$25)</f>
        <v>Company</v>
      </c>
      <c r="F7" s="9" t="str">
        <f>_xlfn.XLOOKUP($B7,FD_Lists!$B$4:$B$25,FD_Lists!F$4:F$25)</f>
        <v>WaSC</v>
      </c>
      <c r="G7" s="10" t="s">
        <v>120</v>
      </c>
      <c r="H7" s="114" t="s">
        <v>115</v>
      </c>
      <c r="I7" s="11" t="str">
        <f t="shared" si="0"/>
        <v>HDDOUT4_19_PR24</v>
      </c>
      <c r="J7" s="11" t="s">
        <v>41</v>
      </c>
      <c r="K7" s="11" t="s">
        <v>121</v>
      </c>
      <c r="L7" s="11" t="s">
        <v>43</v>
      </c>
      <c r="M7" s="68" t="s">
        <v>44</v>
      </c>
      <c r="N7" s="12" t="s">
        <v>45</v>
      </c>
      <c r="O7" s="11">
        <v>3</v>
      </c>
      <c r="P7" s="89">
        <f>IFERROR(ROUND(INDEX(F_Inputs!$A$4:$Y$103, MATCH(F_Inputs_Formatted!$B7&amp;F_Inputs_Formatted!$H7,F_Inputs!$Y$4:$Y$103,0),MATCH(F_Inputs_Formatted!P$4,F_Inputs!$A$4:$Y$4,0)),$O7),"##BLANK")</f>
        <v>1</v>
      </c>
      <c r="Q7" s="89">
        <f>IFERROR(ROUND(INDEX(F_Inputs!$A$4:$Y$103, MATCH(F_Inputs_Formatted!$B7&amp;F_Inputs_Formatted!$H7,F_Inputs!$Y$4:$Y$103,0),MATCH(F_Inputs_Formatted!Q$4,F_Inputs!$A$4:$Y$4,0)),$O7),"##BLANK")</f>
        <v>1</v>
      </c>
      <c r="R7" s="89">
        <f>IFERROR(ROUND(INDEX(F_Inputs!$A$4:$Y$103, MATCH(F_Inputs_Formatted!$B7&amp;F_Inputs_Formatted!$H7,F_Inputs!$Y$4:$Y$103,0),MATCH(F_Inputs_Formatted!R$4,F_Inputs!$A$4:$Y$4,0)),$O7),"##BLANK")</f>
        <v>1</v>
      </c>
      <c r="S7" s="89">
        <f>IFERROR(ROUND(INDEX(F_Inputs!$A$4:$Y$103, MATCH(F_Inputs_Formatted!$B7&amp;F_Inputs_Formatted!$H7,F_Inputs!$Y$4:$Y$103,0),MATCH(F_Inputs_Formatted!S$4,F_Inputs!$A$4:$Y$4,0)),$O7),"##BLANK")</f>
        <v>0.75</v>
      </c>
      <c r="T7" s="89">
        <f>IFERROR(ROUND(INDEX(F_Inputs!$A$4:$Y$103, MATCH(F_Inputs_Formatted!$B7&amp;F_Inputs_Formatted!$H7,F_Inputs!$Y$4:$Y$103,0),MATCH(F_Inputs_Formatted!T$4,F_Inputs!$A$4:$Y$4,0)),$O7),"##BLANK")</f>
        <v>1</v>
      </c>
      <c r="U7" s="89">
        <f>IFERROR(ROUND(INDEX(F_Inputs!$A$4:$Y$103, MATCH(F_Inputs_Formatted!$B7&amp;F_Inputs_Formatted!$H7,F_Inputs!$Y$4:$Y$103,0),MATCH(F_Inputs_Formatted!U$4,F_Inputs!$A$4:$Y$4,0)),$O7),"##BLANK")</f>
        <v>1</v>
      </c>
      <c r="V7" s="89">
        <f>IFERROR(ROUND(INDEX(F_Inputs!$A$4:$Y$103, MATCH(F_Inputs_Formatted!$B7&amp;F_Inputs_Formatted!$H7,F_Inputs!$Y$4:$Y$103,0),MATCH(F_Inputs_Formatted!V$4,F_Inputs!$A$4:$Y$4,0)),$O7),"##BLANK")</f>
        <v>1</v>
      </c>
      <c r="W7" s="89">
        <f>IFERROR(ROUND(INDEX(F_Inputs!$A$4:$Y$103, MATCH(F_Inputs_Formatted!$B7&amp;F_Inputs_Formatted!$H7,F_Inputs!$Y$4:$Y$103,0),MATCH(F_Inputs_Formatted!W$4,F_Inputs!$A$4:$Y$4,0)),$O7),"##BLANK")</f>
        <v>1</v>
      </c>
      <c r="X7" s="89">
        <f>IFERROR(ROUND(INDEX(F_Inputs!$A$4:$Y$103, MATCH(F_Inputs_Formatted!$B7&amp;F_Inputs_Formatted!$H7,F_Inputs!$Y$4:$Y$103,0),MATCH(F_Inputs_Formatted!X$4,F_Inputs!$A$4:$Y$4,0)),$O7),"##BLANK")</f>
        <v>1</v>
      </c>
      <c r="Y7" s="89">
        <f>IFERROR(ROUND(INDEX(F_Inputs!$A$4:$Y$103, MATCH(F_Inputs_Formatted!$B7&amp;F_Inputs_Formatted!$H7,F_Inputs!$Y$4:$Y$103,0),MATCH(F_Inputs_Formatted!Y$4,F_Inputs!$A$4:$Y$4,0)),$O7),"##BLANK")</f>
        <v>1</v>
      </c>
      <c r="Z7" s="89">
        <f>IFERROR(ROUND(INDEX(F_Inputs!$A$4:$Y$103, MATCH(F_Inputs_Formatted!$B7&amp;F_Inputs_Formatted!$H7,F_Inputs!$Y$4:$Y$103,0),MATCH(F_Inputs_Formatted!Z$4,F_Inputs!$A$4:$Y$4,0)),$O7),"##BLANK")</f>
        <v>0.97899999999999998</v>
      </c>
      <c r="AA7" s="89">
        <f>IFERROR(ROUND(INDEX(F_Inputs!$A$4:$Y$103, MATCH(F_Inputs_Formatted!$B7&amp;F_Inputs_Formatted!$H7,F_Inputs!$Y$4:$Y$103,0),MATCH(F_Inputs_Formatted!AA$4,F_Inputs!$A$4:$Y$4,0)),$O7),"##BLANK")</f>
        <v>0.97799999999999998</v>
      </c>
      <c r="AB7" s="89">
        <f>IFERROR(ROUND(INDEX(F_Inputs!$A$4:$Y$103, MATCH(F_Inputs_Formatted!$B7&amp;F_Inputs_Formatted!$H7,F_Inputs!$Y$4:$Y$103,0),MATCH(F_Inputs_Formatted!AB$4,F_Inputs!$A$4:$Y$4,0)),$O7),"##BLANK")</f>
        <v>1</v>
      </c>
      <c r="AC7" s="89">
        <f>IFERROR(ROUND(INDEX(F_Inputs!$A$4:$Y$103, MATCH(F_Inputs_Formatted!$B7&amp;F_Inputs_Formatted!$H7,F_Inputs!$Y$4:$Y$103,0),MATCH(F_Inputs_Formatted!AC$4,F_Inputs!$A$4:$Y$4,0)),$O7),"##BLANK")</f>
        <v>1</v>
      </c>
      <c r="AD7" s="89">
        <f>IFERROR(ROUND(INDEX(F_Inputs!$A$4:$Y$103, MATCH(F_Inputs_Formatted!$B7&amp;F_Inputs_Formatted!$H7,F_Inputs!$Y$4:$Y$103,0),MATCH(F_Inputs_Formatted!AD$4,F_Inputs!$A$4:$Y$4,0)),$O7),"##BLANK")</f>
        <v>1</v>
      </c>
      <c r="AE7" s="89">
        <f>IFERROR(ROUND(INDEX(F_Inputs!$A$4:$Y$103, MATCH(F_Inputs_Formatted!$B7&amp;F_Inputs_Formatted!$H7,F_Inputs!$Y$4:$Y$103,0),MATCH(F_Inputs_Formatted!AE$4,F_Inputs!$A$4:$Y$4,0)),$O7),"##BLANK")</f>
        <v>1</v>
      </c>
      <c r="AF7" s="89">
        <f>IFERROR(ROUND(INDEX(F_Inputs!$A$4:$Y$103, MATCH(F_Inputs_Formatted!$B7&amp;F_Inputs_Formatted!$H7,F_Inputs!$Y$4:$Y$103,0),MATCH(F_Inputs_Formatted!AF$4,F_Inputs!$A$4:$Y$4,0)),$O7),"##BLANK")</f>
        <v>1</v>
      </c>
      <c r="AG7" s="89">
        <f>IFERROR(ROUND(INDEX(F_Inputs!$A$4:$Y$103, MATCH(F_Inputs_Formatted!$B7&amp;F_Inputs_Formatted!$H7,F_Inputs!$Y$4:$Y$103,0),MATCH(F_Inputs_Formatted!AG$4,F_Inputs!$A$4:$Y$4,0)),$O7),"##BLANK")</f>
        <v>1</v>
      </c>
      <c r="AH7" s="89">
        <f>IFERROR(ROUND(INDEX(F_Inputs!$A$4:$Y$103, MATCH(F_Inputs_Formatted!$B7&amp;F_Inputs_Formatted!$H7,F_Inputs!$Y$4:$Y$103,0),MATCH(F_Inputs_Formatted!AH$4,F_Inputs!$A$4:$Y$4,0)),$O7),"##BLANK")</f>
        <v>1</v>
      </c>
    </row>
    <row r="8" spans="1:34">
      <c r="A8" s="7"/>
      <c r="B8" s="9" t="s">
        <v>50</v>
      </c>
      <c r="C8" s="9" t="str">
        <f>_xlfn.XLOOKUP($B8,FD_Lists!$B$4:$B$25,FD_Lists!C$4:C$25)</f>
        <v>Northumbrian Water</v>
      </c>
      <c r="D8" s="9" t="str">
        <f>_xlfn.XLOOKUP($B8,FD_Lists!$B$4:$B$25,FD_Lists!D$4:D$25)</f>
        <v>England</v>
      </c>
      <c r="E8" s="9" t="str">
        <f>_xlfn.XLOOKUP($B8,FD_Lists!$B$4:$B$25,FD_Lists!E$4:E$25)</f>
        <v>Company</v>
      </c>
      <c r="F8" s="9" t="str">
        <f>_xlfn.XLOOKUP($B8,FD_Lists!$B$4:$B$25,FD_Lists!F$4:F$25)</f>
        <v>WaSC</v>
      </c>
      <c r="G8" s="10" t="s">
        <v>120</v>
      </c>
      <c r="H8" s="114" t="s">
        <v>115</v>
      </c>
      <c r="I8" s="11" t="str">
        <f t="shared" si="0"/>
        <v>NESOUT4_19_PR24</v>
      </c>
      <c r="J8" s="11" t="s">
        <v>41</v>
      </c>
      <c r="K8" s="11" t="s">
        <v>121</v>
      </c>
      <c r="L8" s="11" t="s">
        <v>43</v>
      </c>
      <c r="M8" s="68" t="s">
        <v>44</v>
      </c>
      <c r="N8" s="12" t="s">
        <v>45</v>
      </c>
      <c r="O8" s="11">
        <v>3</v>
      </c>
      <c r="P8" s="89" t="str">
        <f>IFERROR(ROUND(INDEX(F_Inputs!$A$4:$Y$103, MATCH(F_Inputs_Formatted!$B8&amp;F_Inputs_Formatted!$H8,F_Inputs!$Y$4:$Y$103,0),MATCH(F_Inputs_Formatted!P$4,F_Inputs!$A$4:$Y$4,0)),$O8),"##BLANK")</f>
        <v>##BLANK</v>
      </c>
      <c r="Q8" s="89" t="str">
        <f>IFERROR(ROUND(INDEX(F_Inputs!$A$4:$Y$103, MATCH(F_Inputs_Formatted!$B8&amp;F_Inputs_Formatted!$H8,F_Inputs!$Y$4:$Y$103,0),MATCH(F_Inputs_Formatted!Q$4,F_Inputs!$A$4:$Y$4,0)),$O8),"##BLANK")</f>
        <v>##BLANK</v>
      </c>
      <c r="R8" s="89" t="str">
        <f>IFERROR(ROUND(INDEX(F_Inputs!$A$4:$Y$103, MATCH(F_Inputs_Formatted!$B8&amp;F_Inputs_Formatted!$H8,F_Inputs!$Y$4:$Y$103,0),MATCH(F_Inputs_Formatted!R$4,F_Inputs!$A$4:$Y$4,0)),$O8),"##BLANK")</f>
        <v>##BLANK</v>
      </c>
      <c r="S8" s="89" t="str">
        <f>IFERROR(ROUND(INDEX(F_Inputs!$A$4:$Y$103, MATCH(F_Inputs_Formatted!$B8&amp;F_Inputs_Formatted!$H8,F_Inputs!$Y$4:$Y$103,0),MATCH(F_Inputs_Formatted!S$4,F_Inputs!$A$4:$Y$4,0)),$O8),"##BLANK")</f>
        <v>##BLANK</v>
      </c>
      <c r="T8" s="89" t="str">
        <f>IFERROR(ROUND(INDEX(F_Inputs!$A$4:$Y$103, MATCH(F_Inputs_Formatted!$B8&amp;F_Inputs_Formatted!$H8,F_Inputs!$Y$4:$Y$103,0),MATCH(F_Inputs_Formatted!T$4,F_Inputs!$A$4:$Y$4,0)),$O8),"##BLANK")</f>
        <v>##BLANK</v>
      </c>
      <c r="U8" s="89" t="str">
        <f>IFERROR(ROUND(INDEX(F_Inputs!$A$4:$Y$103, MATCH(F_Inputs_Formatted!$B8&amp;F_Inputs_Formatted!$H8,F_Inputs!$Y$4:$Y$103,0),MATCH(F_Inputs_Formatted!U$4,F_Inputs!$A$4:$Y$4,0)),$O8),"##BLANK")</f>
        <v>##BLANK</v>
      </c>
      <c r="V8" s="89">
        <f>IFERROR(ROUND(INDEX(F_Inputs!$A$4:$Y$103, MATCH(F_Inputs_Formatted!$B8&amp;F_Inputs_Formatted!$H8,F_Inputs!$Y$4:$Y$103,0),MATCH(F_Inputs_Formatted!V$4,F_Inputs!$A$4:$Y$4,0)),$O8),"##BLANK")</f>
        <v>0.96</v>
      </c>
      <c r="W8" s="89">
        <f>IFERROR(ROUND(INDEX(F_Inputs!$A$4:$Y$103, MATCH(F_Inputs_Formatted!$B8&amp;F_Inputs_Formatted!$H8,F_Inputs!$Y$4:$Y$103,0),MATCH(F_Inputs_Formatted!W$4,F_Inputs!$A$4:$Y$4,0)),$O8),"##BLANK")</f>
        <v>0.995</v>
      </c>
      <c r="X8" s="89">
        <f>IFERROR(ROUND(INDEX(F_Inputs!$A$4:$Y$103, MATCH(F_Inputs_Formatted!$B8&amp;F_Inputs_Formatted!$H8,F_Inputs!$Y$4:$Y$103,0),MATCH(F_Inputs_Formatted!X$4,F_Inputs!$A$4:$Y$4,0)),$O8),"##BLANK")</f>
        <v>0.96599999999999997</v>
      </c>
      <c r="Y8" s="89">
        <f>IFERROR(ROUND(INDEX(F_Inputs!$A$4:$Y$103, MATCH(F_Inputs_Formatted!$B8&amp;F_Inputs_Formatted!$H8,F_Inputs!$Y$4:$Y$103,0),MATCH(F_Inputs_Formatted!Y$4,F_Inputs!$A$4:$Y$4,0)),$O8),"##BLANK")</f>
        <v>0.995</v>
      </c>
      <c r="Z8" s="89">
        <f>IFERROR(ROUND(INDEX(F_Inputs!$A$4:$Y$103, MATCH(F_Inputs_Formatted!$B8&amp;F_Inputs_Formatted!$H8,F_Inputs!$Y$4:$Y$103,0),MATCH(F_Inputs_Formatted!Z$4,F_Inputs!$A$4:$Y$4,0)),$O8),"##BLANK")</f>
        <v>0.98</v>
      </c>
      <c r="AA8" s="89">
        <f>IFERROR(ROUND(INDEX(F_Inputs!$A$4:$Y$103, MATCH(F_Inputs_Formatted!$B8&amp;F_Inputs_Formatted!$H8,F_Inputs!$Y$4:$Y$103,0),MATCH(F_Inputs_Formatted!AA$4,F_Inputs!$A$4:$Y$4,0)),$O8),"##BLANK")</f>
        <v>0.98499999999999999</v>
      </c>
      <c r="AB8" s="89">
        <f>IFERROR(ROUND(INDEX(F_Inputs!$A$4:$Y$103, MATCH(F_Inputs_Formatted!$B8&amp;F_Inputs_Formatted!$H8,F_Inputs!$Y$4:$Y$103,0),MATCH(F_Inputs_Formatted!AB$4,F_Inputs!$A$4:$Y$4,0)),$O8),"##BLANK")</f>
        <v>0.98499999999999999</v>
      </c>
      <c r="AC8" s="89">
        <f>IFERROR(ROUND(INDEX(F_Inputs!$A$4:$Y$103, MATCH(F_Inputs_Formatted!$B8&amp;F_Inputs_Formatted!$H8,F_Inputs!$Y$4:$Y$103,0),MATCH(F_Inputs_Formatted!AC$4,F_Inputs!$A$4:$Y$4,0)),$O8),"##BLANK")</f>
        <v>0.99</v>
      </c>
      <c r="AD8" s="89">
        <f>IFERROR(ROUND(INDEX(F_Inputs!$A$4:$Y$103, MATCH(F_Inputs_Formatted!$B8&amp;F_Inputs_Formatted!$H8,F_Inputs!$Y$4:$Y$103,0),MATCH(F_Inputs_Formatted!AD$4,F_Inputs!$A$4:$Y$4,0)),$O8),"##BLANK")</f>
        <v>1</v>
      </c>
      <c r="AE8" s="89">
        <f>IFERROR(ROUND(INDEX(F_Inputs!$A$4:$Y$103, MATCH(F_Inputs_Formatted!$B8&amp;F_Inputs_Formatted!$H8,F_Inputs!$Y$4:$Y$103,0),MATCH(F_Inputs_Formatted!AE$4,F_Inputs!$A$4:$Y$4,0)),$O8),"##BLANK")</f>
        <v>1</v>
      </c>
      <c r="AF8" s="89">
        <f>IFERROR(ROUND(INDEX(F_Inputs!$A$4:$Y$103, MATCH(F_Inputs_Formatted!$B8&amp;F_Inputs_Formatted!$H8,F_Inputs!$Y$4:$Y$103,0),MATCH(F_Inputs_Formatted!AF$4,F_Inputs!$A$4:$Y$4,0)),$O8),"##BLANK")</f>
        <v>1</v>
      </c>
      <c r="AG8" s="89">
        <f>IFERROR(ROUND(INDEX(F_Inputs!$A$4:$Y$103, MATCH(F_Inputs_Formatted!$B8&amp;F_Inputs_Formatted!$H8,F_Inputs!$Y$4:$Y$103,0),MATCH(F_Inputs_Formatted!AG$4,F_Inputs!$A$4:$Y$4,0)),$O8),"##BLANK")</f>
        <v>1</v>
      </c>
      <c r="AH8" s="89">
        <f>IFERROR(ROUND(INDEX(F_Inputs!$A$4:$Y$103, MATCH(F_Inputs_Formatted!$B8&amp;F_Inputs_Formatted!$H8,F_Inputs!$Y$4:$Y$103,0),MATCH(F_Inputs_Formatted!AH$4,F_Inputs!$A$4:$Y$4,0)),$O8),"##BLANK")</f>
        <v>1</v>
      </c>
    </row>
    <row r="9" spans="1:34">
      <c r="A9" s="7"/>
      <c r="B9" s="9" t="s">
        <v>52</v>
      </c>
      <c r="C9" s="9" t="str">
        <f>_xlfn.XLOOKUP($B9,FD_Lists!$B$4:$B$25,FD_Lists!C$4:C$25)</f>
        <v>Severn Trent Water</v>
      </c>
      <c r="D9" s="9" t="str">
        <f>_xlfn.XLOOKUP($B9,FD_Lists!$B$4:$B$25,FD_Lists!D$4:D$25)</f>
        <v>England</v>
      </c>
      <c r="E9" s="9" t="str">
        <f>_xlfn.XLOOKUP($B9,FD_Lists!$B$4:$B$25,FD_Lists!E$4:E$25)</f>
        <v>Company</v>
      </c>
      <c r="F9" s="9" t="str">
        <f>_xlfn.XLOOKUP($B9,FD_Lists!$B$4:$B$25,FD_Lists!F$4:F$25)</f>
        <v>WaSC</v>
      </c>
      <c r="G9" s="10" t="s">
        <v>120</v>
      </c>
      <c r="H9" s="114" t="s">
        <v>115</v>
      </c>
      <c r="I9" s="11" t="str">
        <f t="shared" si="0"/>
        <v>SVEOUT4_19_PR24</v>
      </c>
      <c r="J9" s="11" t="s">
        <v>41</v>
      </c>
      <c r="K9" s="11" t="s">
        <v>121</v>
      </c>
      <c r="L9" s="11" t="s">
        <v>43</v>
      </c>
      <c r="M9" s="68" t="s">
        <v>44</v>
      </c>
      <c r="N9" s="12" t="s">
        <v>45</v>
      </c>
      <c r="O9" s="11">
        <v>3</v>
      </c>
      <c r="P9" s="89" t="str">
        <f>IFERROR(ROUND(INDEX(F_Inputs!$A$4:$Y$103, MATCH(F_Inputs_Formatted!$B9&amp;F_Inputs_Formatted!$H9,F_Inputs!$Y$4:$Y$103,0),MATCH(F_Inputs_Formatted!P$4,F_Inputs!$A$4:$Y$4,0)),$O9),"##BLANK")</f>
        <v>##BLANK</v>
      </c>
      <c r="Q9" s="89" t="str">
        <f>IFERROR(ROUND(INDEX(F_Inputs!$A$4:$Y$103, MATCH(F_Inputs_Formatted!$B9&amp;F_Inputs_Formatted!$H9,F_Inputs!$Y$4:$Y$103,0),MATCH(F_Inputs_Formatted!Q$4,F_Inputs!$A$4:$Y$4,0)),$O9),"##BLANK")</f>
        <v>##BLANK</v>
      </c>
      <c r="R9" s="89" t="str">
        <f>IFERROR(ROUND(INDEX(F_Inputs!$A$4:$Y$103, MATCH(F_Inputs_Formatted!$B9&amp;F_Inputs_Formatted!$H9,F_Inputs!$Y$4:$Y$103,0),MATCH(F_Inputs_Formatted!R$4,F_Inputs!$A$4:$Y$4,0)),$O9),"##BLANK")</f>
        <v>##BLANK</v>
      </c>
      <c r="S9" s="89" t="str">
        <f>IFERROR(ROUND(INDEX(F_Inputs!$A$4:$Y$103, MATCH(F_Inputs_Formatted!$B9&amp;F_Inputs_Formatted!$H9,F_Inputs!$Y$4:$Y$103,0),MATCH(F_Inputs_Formatted!S$4,F_Inputs!$A$4:$Y$4,0)),$O9),"##BLANK")</f>
        <v>##BLANK</v>
      </c>
      <c r="T9" s="89" t="str">
        <f>IFERROR(ROUND(INDEX(F_Inputs!$A$4:$Y$103, MATCH(F_Inputs_Formatted!$B9&amp;F_Inputs_Formatted!$H9,F_Inputs!$Y$4:$Y$103,0),MATCH(F_Inputs_Formatted!T$4,F_Inputs!$A$4:$Y$4,0)),$O9),"##BLANK")</f>
        <v>##BLANK</v>
      </c>
      <c r="U9" s="89" t="str">
        <f>IFERROR(ROUND(INDEX(F_Inputs!$A$4:$Y$103, MATCH(F_Inputs_Formatted!$B9&amp;F_Inputs_Formatted!$H9,F_Inputs!$Y$4:$Y$103,0),MATCH(F_Inputs_Formatted!U$4,F_Inputs!$A$4:$Y$4,0)),$O9),"##BLANK")</f>
        <v>##BLANK</v>
      </c>
      <c r="V9" s="89">
        <f>IFERROR(ROUND(INDEX(F_Inputs!$A$4:$Y$103, MATCH(F_Inputs_Formatted!$B9&amp;F_Inputs_Formatted!$H9,F_Inputs!$Y$4:$Y$103,0),MATCH(F_Inputs_Formatted!V$4,F_Inputs!$A$4:$Y$4,0)),$O9),"##BLANK")</f>
        <v>0.996</v>
      </c>
      <c r="W9" s="89">
        <f>IFERROR(ROUND(INDEX(F_Inputs!$A$4:$Y$103, MATCH(F_Inputs_Formatted!$B9&amp;F_Inputs_Formatted!$H9,F_Inputs!$Y$4:$Y$103,0),MATCH(F_Inputs_Formatted!W$4,F_Inputs!$A$4:$Y$4,0)),$O9),"##BLANK")</f>
        <v>0.98399999999999999</v>
      </c>
      <c r="X9" s="89">
        <f>IFERROR(ROUND(INDEX(F_Inputs!$A$4:$Y$103, MATCH(F_Inputs_Formatted!$B9&amp;F_Inputs_Formatted!$H9,F_Inputs!$Y$4:$Y$103,0),MATCH(F_Inputs_Formatted!X$4,F_Inputs!$A$4:$Y$4,0)),$O9),"##BLANK")</f>
        <v>0.996</v>
      </c>
      <c r="Y9" s="89">
        <f>IFERROR(ROUND(INDEX(F_Inputs!$A$4:$Y$103, MATCH(F_Inputs_Formatted!$B9&amp;F_Inputs_Formatted!$H9,F_Inputs!$Y$4:$Y$103,0),MATCH(F_Inputs_Formatted!Y$4,F_Inputs!$A$4:$Y$4,0)),$O9),"##BLANK")</f>
        <v>0.996</v>
      </c>
      <c r="Z9" s="89">
        <f>IFERROR(ROUND(INDEX(F_Inputs!$A$4:$Y$103, MATCH(F_Inputs_Formatted!$B9&amp;F_Inputs_Formatted!$H9,F_Inputs!$Y$4:$Y$103,0),MATCH(F_Inputs_Formatted!Z$4,F_Inputs!$A$4:$Y$4,0)),$O9),"##BLANK")</f>
        <v>0.99299999999999999</v>
      </c>
      <c r="AA9" s="89">
        <f>IFERROR(ROUND(INDEX(F_Inputs!$A$4:$Y$103, MATCH(F_Inputs_Formatted!$B9&amp;F_Inputs_Formatted!$H9,F_Inputs!$Y$4:$Y$103,0),MATCH(F_Inputs_Formatted!AA$4,F_Inputs!$A$4:$Y$4,0)),$O9),"##BLANK")</f>
        <v>0.99299999999999999</v>
      </c>
      <c r="AB9" s="89">
        <f>IFERROR(ROUND(INDEX(F_Inputs!$A$4:$Y$103, MATCH(F_Inputs_Formatted!$B9&amp;F_Inputs_Formatted!$H9,F_Inputs!$Y$4:$Y$103,0),MATCH(F_Inputs_Formatted!AB$4,F_Inputs!$A$4:$Y$4,0)),$O9),"##BLANK")</f>
        <v>0.995</v>
      </c>
      <c r="AC9" s="89">
        <f>IFERROR(ROUND(INDEX(F_Inputs!$A$4:$Y$103, MATCH(F_Inputs_Formatted!$B9&amp;F_Inputs_Formatted!$H9,F_Inputs!$Y$4:$Y$103,0),MATCH(F_Inputs_Formatted!AC$4,F_Inputs!$A$4:$Y$4,0)),$O9),"##BLANK")</f>
        <v>0.99399999999999999</v>
      </c>
      <c r="AD9" s="89">
        <f>IFERROR(ROUND(INDEX(F_Inputs!$A$4:$Y$103, MATCH(F_Inputs_Formatted!$B9&amp;F_Inputs_Formatted!$H9,F_Inputs!$Y$4:$Y$103,0),MATCH(F_Inputs_Formatted!AD$4,F_Inputs!$A$4:$Y$4,0)),$O9),"##BLANK")</f>
        <v>0.99399999999999999</v>
      </c>
      <c r="AE9" s="89">
        <f>IFERROR(ROUND(INDEX(F_Inputs!$A$4:$Y$103, MATCH(F_Inputs_Formatted!$B9&amp;F_Inputs_Formatted!$H9,F_Inputs!$Y$4:$Y$103,0),MATCH(F_Inputs_Formatted!AE$4,F_Inputs!$A$4:$Y$4,0)),$O9),"##BLANK")</f>
        <v>0.995</v>
      </c>
      <c r="AF9" s="89">
        <f>IFERROR(ROUND(INDEX(F_Inputs!$A$4:$Y$103, MATCH(F_Inputs_Formatted!$B9&amp;F_Inputs_Formatted!$H9,F_Inputs!$Y$4:$Y$103,0),MATCH(F_Inputs_Formatted!AF$4,F_Inputs!$A$4:$Y$4,0)),$O9),"##BLANK")</f>
        <v>0.995</v>
      </c>
      <c r="AG9" s="89">
        <f>IFERROR(ROUND(INDEX(F_Inputs!$A$4:$Y$103, MATCH(F_Inputs_Formatted!$B9&amp;F_Inputs_Formatted!$H9,F_Inputs!$Y$4:$Y$103,0),MATCH(F_Inputs_Formatted!AG$4,F_Inputs!$A$4:$Y$4,0)),$O9),"##BLANK")</f>
        <v>0.995</v>
      </c>
      <c r="AH9" s="89">
        <f>IFERROR(ROUND(INDEX(F_Inputs!$A$4:$Y$103, MATCH(F_Inputs_Formatted!$B9&amp;F_Inputs_Formatted!$H9,F_Inputs!$Y$4:$Y$103,0),MATCH(F_Inputs_Formatted!AH$4,F_Inputs!$A$4:$Y$4,0)),$O9),"##BLANK")</f>
        <v>0.995</v>
      </c>
    </row>
    <row r="10" spans="1:34">
      <c r="A10" s="7"/>
      <c r="B10" s="9" t="s">
        <v>54</v>
      </c>
      <c r="C10" s="9" t="str">
        <f>_xlfn.XLOOKUP($B10,FD_Lists!$B$4:$B$25,FD_Lists!C$4:C$25)</f>
        <v>Southern Water</v>
      </c>
      <c r="D10" s="9" t="str">
        <f>_xlfn.XLOOKUP($B10,FD_Lists!$B$4:$B$25,FD_Lists!D$4:D$25)</f>
        <v>England</v>
      </c>
      <c r="E10" s="9" t="str">
        <f>_xlfn.XLOOKUP($B10,FD_Lists!$B$4:$B$25,FD_Lists!E$4:E$25)</f>
        <v>Company</v>
      </c>
      <c r="F10" s="9" t="str">
        <f>_xlfn.XLOOKUP($B10,FD_Lists!$B$4:$B$25,FD_Lists!F$4:F$25)</f>
        <v>WaSC</v>
      </c>
      <c r="G10" s="10" t="s">
        <v>120</v>
      </c>
      <c r="H10" s="114" t="s">
        <v>115</v>
      </c>
      <c r="I10" s="11" t="str">
        <f t="shared" si="0"/>
        <v>SRNOUT4_19_PR24</v>
      </c>
      <c r="J10" s="11" t="s">
        <v>41</v>
      </c>
      <c r="K10" s="11" t="s">
        <v>121</v>
      </c>
      <c r="L10" s="11" t="s">
        <v>43</v>
      </c>
      <c r="M10" s="68" t="s">
        <v>44</v>
      </c>
      <c r="N10" s="12" t="s">
        <v>45</v>
      </c>
      <c r="O10" s="11">
        <v>3</v>
      </c>
      <c r="P10" s="89">
        <f>IFERROR(ROUND(INDEX(F_Inputs!$A$4:$Y$103, MATCH(F_Inputs_Formatted!$B10&amp;F_Inputs_Formatted!$H10,F_Inputs!$Y$4:$Y$103,0),MATCH(F_Inputs_Formatted!P$4,F_Inputs!$A$4:$Y$4,0)),$O10),"##BLANK")</f>
        <v>0.95299999999999996</v>
      </c>
      <c r="Q10" s="89">
        <f>IFERROR(ROUND(INDEX(F_Inputs!$A$4:$Y$103, MATCH(F_Inputs_Formatted!$B10&amp;F_Inputs_Formatted!$H10,F_Inputs!$Y$4:$Y$103,0),MATCH(F_Inputs_Formatted!Q$4,F_Inputs!$A$4:$Y$4,0)),$O10),"##BLANK")</f>
        <v>0.96299999999999997</v>
      </c>
      <c r="R10" s="89">
        <f>IFERROR(ROUND(INDEX(F_Inputs!$A$4:$Y$103, MATCH(F_Inputs_Formatted!$B10&amp;F_Inputs_Formatted!$H10,F_Inputs!$Y$4:$Y$103,0),MATCH(F_Inputs_Formatted!R$4,F_Inputs!$A$4:$Y$4,0)),$O10),"##BLANK")</f>
        <v>0.95299999999999996</v>
      </c>
      <c r="S10" s="89">
        <f>IFERROR(ROUND(INDEX(F_Inputs!$A$4:$Y$103, MATCH(F_Inputs_Formatted!$B10&amp;F_Inputs_Formatted!$H10,F_Inputs!$Y$4:$Y$103,0),MATCH(F_Inputs_Formatted!S$4,F_Inputs!$A$4:$Y$4,0)),$O10),"##BLANK")</f>
        <v>0.98099999999999998</v>
      </c>
      <c r="T10" s="89">
        <f>IFERROR(ROUND(INDEX(F_Inputs!$A$4:$Y$103, MATCH(F_Inputs_Formatted!$B10&amp;F_Inputs_Formatted!$H10,F_Inputs!$Y$4:$Y$103,0),MATCH(F_Inputs_Formatted!T$4,F_Inputs!$A$4:$Y$4,0)),$O10),"##BLANK")</f>
        <v>0.98399999999999999</v>
      </c>
      <c r="U10" s="89">
        <f>IFERROR(ROUND(INDEX(F_Inputs!$A$4:$Y$103, MATCH(F_Inputs_Formatted!$B10&amp;F_Inputs_Formatted!$H10,F_Inputs!$Y$4:$Y$103,0),MATCH(F_Inputs_Formatted!U$4,F_Inputs!$A$4:$Y$4,0)),$O10),"##BLANK")</f>
        <v>0.98699999999999999</v>
      </c>
      <c r="V10" s="89">
        <f>IFERROR(ROUND(INDEX(F_Inputs!$A$4:$Y$103, MATCH(F_Inputs_Formatted!$B10&amp;F_Inputs_Formatted!$H10,F_Inputs!$Y$4:$Y$103,0),MATCH(F_Inputs_Formatted!V$4,F_Inputs!$A$4:$Y$4,0)),$O10),"##BLANK")</f>
        <v>0.98199999999999998</v>
      </c>
      <c r="W10" s="89">
        <f>IFERROR(ROUND(INDEX(F_Inputs!$A$4:$Y$103, MATCH(F_Inputs_Formatted!$B10&amp;F_Inputs_Formatted!$H10,F_Inputs!$Y$4:$Y$103,0),MATCH(F_Inputs_Formatted!W$4,F_Inputs!$A$4:$Y$4,0)),$O10),"##BLANK")</f>
        <v>0.99099999999999999</v>
      </c>
      <c r="X10" s="89">
        <f>IFERROR(ROUND(INDEX(F_Inputs!$A$4:$Y$103, MATCH(F_Inputs_Formatted!$B10&amp;F_Inputs_Formatted!$H10,F_Inputs!$Y$4:$Y$103,0),MATCH(F_Inputs_Formatted!X$4,F_Inputs!$A$4:$Y$4,0)),$O10),"##BLANK")</f>
        <v>0.98799999999999999</v>
      </c>
      <c r="Y10" s="89">
        <f>IFERROR(ROUND(INDEX(F_Inputs!$A$4:$Y$103, MATCH(F_Inputs_Formatted!$B10&amp;F_Inputs_Formatted!$H10,F_Inputs!$Y$4:$Y$103,0),MATCH(F_Inputs_Formatted!Y$4,F_Inputs!$A$4:$Y$4,0)),$O10),"##BLANK")</f>
        <v>0.97099999999999997</v>
      </c>
      <c r="Z10" s="89">
        <f>IFERROR(ROUND(INDEX(F_Inputs!$A$4:$Y$103, MATCH(F_Inputs_Formatted!$B10&amp;F_Inputs_Formatted!$H10,F_Inputs!$Y$4:$Y$103,0),MATCH(F_Inputs_Formatted!Z$4,F_Inputs!$A$4:$Y$4,0)),$O10),"##BLANK")</f>
        <v>0.97899999999999998</v>
      </c>
      <c r="AA10" s="89">
        <f>IFERROR(ROUND(INDEX(F_Inputs!$A$4:$Y$103, MATCH(F_Inputs_Formatted!$B10&amp;F_Inputs_Formatted!$H10,F_Inputs!$Y$4:$Y$103,0),MATCH(F_Inputs_Formatted!AA$4,F_Inputs!$A$4:$Y$4,0)),$O10),"##BLANK")</f>
        <v>0.98199999999999998</v>
      </c>
      <c r="AB10" s="89">
        <f>IFERROR(ROUND(INDEX(F_Inputs!$A$4:$Y$103, MATCH(F_Inputs_Formatted!$B10&amp;F_Inputs_Formatted!$H10,F_Inputs!$Y$4:$Y$103,0),MATCH(F_Inputs_Formatted!AB$4,F_Inputs!$A$4:$Y$4,0)),$O10),"##BLANK")</f>
        <v>0.99399999999999999</v>
      </c>
      <c r="AC10" s="89">
        <f>IFERROR(ROUND(INDEX(F_Inputs!$A$4:$Y$103, MATCH(F_Inputs_Formatted!$B10&amp;F_Inputs_Formatted!$H10,F_Inputs!$Y$4:$Y$103,0),MATCH(F_Inputs_Formatted!AC$4,F_Inputs!$A$4:$Y$4,0)),$O10),"##BLANK")</f>
        <v>0.99099999999999999</v>
      </c>
      <c r="AD10" s="89">
        <f>IFERROR(ROUND(INDEX(F_Inputs!$A$4:$Y$103, MATCH(F_Inputs_Formatted!$B10&amp;F_Inputs_Formatted!$H10,F_Inputs!$Y$4:$Y$103,0),MATCH(F_Inputs_Formatted!AD$4,F_Inputs!$A$4:$Y$4,0)),$O10),"##BLANK")</f>
        <v>0.99099999999999999</v>
      </c>
      <c r="AE10" s="89">
        <f>IFERROR(ROUND(INDEX(F_Inputs!$A$4:$Y$103, MATCH(F_Inputs_Formatted!$B10&amp;F_Inputs_Formatted!$H10,F_Inputs!$Y$4:$Y$103,0),MATCH(F_Inputs_Formatted!AE$4,F_Inputs!$A$4:$Y$4,0)),$O10),"##BLANK")</f>
        <v>0.99099999999999999</v>
      </c>
      <c r="AF10" s="89">
        <f>IFERROR(ROUND(INDEX(F_Inputs!$A$4:$Y$103, MATCH(F_Inputs_Formatted!$B10&amp;F_Inputs_Formatted!$H10,F_Inputs!$Y$4:$Y$103,0),MATCH(F_Inputs_Formatted!AF$4,F_Inputs!$A$4:$Y$4,0)),$O10),"##BLANK")</f>
        <v>0.99099999999999999</v>
      </c>
      <c r="AG10" s="89">
        <f>IFERROR(ROUND(INDEX(F_Inputs!$A$4:$Y$103, MATCH(F_Inputs_Formatted!$B10&amp;F_Inputs_Formatted!$H10,F_Inputs!$Y$4:$Y$103,0),MATCH(F_Inputs_Formatted!AG$4,F_Inputs!$A$4:$Y$4,0)),$O10),"##BLANK")</f>
        <v>0.99099999999999999</v>
      </c>
      <c r="AH10" s="89">
        <f>IFERROR(ROUND(INDEX(F_Inputs!$A$4:$Y$103, MATCH(F_Inputs_Formatted!$B10&amp;F_Inputs_Formatted!$H10,F_Inputs!$Y$4:$Y$103,0),MATCH(F_Inputs_Formatted!AH$4,F_Inputs!$A$4:$Y$4,0)),$O10),"##BLANK")</f>
        <v>0.99099999999999999</v>
      </c>
    </row>
    <row r="11" spans="1:34">
      <c r="A11" s="7"/>
      <c r="B11" s="9" t="s">
        <v>56</v>
      </c>
      <c r="C11" s="9" t="str">
        <f>_xlfn.XLOOKUP($B11,FD_Lists!$B$4:$B$25,FD_Lists!C$4:C$25)</f>
        <v>Thames Water</v>
      </c>
      <c r="D11" s="9" t="str">
        <f>_xlfn.XLOOKUP($B11,FD_Lists!$B$4:$B$25,FD_Lists!D$4:D$25)</f>
        <v>England</v>
      </c>
      <c r="E11" s="9" t="str">
        <f>_xlfn.XLOOKUP($B11,FD_Lists!$B$4:$B$25,FD_Lists!E$4:E$25)</f>
        <v>Company</v>
      </c>
      <c r="F11" s="9" t="str">
        <f>_xlfn.XLOOKUP($B11,FD_Lists!$B$4:$B$25,FD_Lists!F$4:F$25)</f>
        <v>WaSC</v>
      </c>
      <c r="G11" s="10" t="s">
        <v>120</v>
      </c>
      <c r="H11" s="114" t="s">
        <v>115</v>
      </c>
      <c r="I11" s="11" t="str">
        <f t="shared" si="0"/>
        <v>TMSOUT4_19_PR24</v>
      </c>
      <c r="J11" s="11" t="s">
        <v>41</v>
      </c>
      <c r="K11" s="11" t="s">
        <v>121</v>
      </c>
      <c r="L11" s="11" t="s">
        <v>43</v>
      </c>
      <c r="M11" s="68" t="s">
        <v>44</v>
      </c>
      <c r="N11" s="12" t="s">
        <v>45</v>
      </c>
      <c r="O11" s="11">
        <v>3</v>
      </c>
      <c r="P11" s="89">
        <f>IFERROR(ROUND(INDEX(F_Inputs!$A$4:$Y$103, MATCH(F_Inputs_Formatted!$B11&amp;F_Inputs_Formatted!$H11,F_Inputs!$Y$4:$Y$103,0),MATCH(F_Inputs_Formatted!P$4,F_Inputs!$A$4:$Y$4,0)),$O11),"##BLANK")</f>
        <v>0.995</v>
      </c>
      <c r="Q11" s="89">
        <f>IFERROR(ROUND(INDEX(F_Inputs!$A$4:$Y$103, MATCH(F_Inputs_Formatted!$B11&amp;F_Inputs_Formatted!$H11,F_Inputs!$Y$4:$Y$103,0),MATCH(F_Inputs_Formatted!Q$4,F_Inputs!$A$4:$Y$4,0)),$O11),"##BLANK")</f>
        <v>0.99199999999999999</v>
      </c>
      <c r="R11" s="89">
        <f>IFERROR(ROUND(INDEX(F_Inputs!$A$4:$Y$103, MATCH(F_Inputs_Formatted!$B11&amp;F_Inputs_Formatted!$H11,F_Inputs!$Y$4:$Y$103,0),MATCH(F_Inputs_Formatted!R$4,F_Inputs!$A$4:$Y$4,0)),$O11),"##BLANK")</f>
        <v>0.95599999999999996</v>
      </c>
      <c r="S11" s="89">
        <f>IFERROR(ROUND(INDEX(F_Inputs!$A$4:$Y$103, MATCH(F_Inputs_Formatted!$B11&amp;F_Inputs_Formatted!$H11,F_Inputs!$Y$4:$Y$103,0),MATCH(F_Inputs_Formatted!S$4,F_Inputs!$A$4:$Y$4,0)),$O11),"##BLANK")</f>
        <v>0.98699999999999999</v>
      </c>
      <c r="T11" s="89">
        <f>IFERROR(ROUND(INDEX(F_Inputs!$A$4:$Y$103, MATCH(F_Inputs_Formatted!$B11&amp;F_Inputs_Formatted!$H11,F_Inputs!$Y$4:$Y$103,0),MATCH(F_Inputs_Formatted!T$4,F_Inputs!$A$4:$Y$4,0)),$O11),"##BLANK")</f>
        <v>0.99199999999999999</v>
      </c>
      <c r="U11" s="89">
        <f>IFERROR(ROUND(INDEX(F_Inputs!$A$4:$Y$103, MATCH(F_Inputs_Formatted!$B11&amp;F_Inputs_Formatted!$H11,F_Inputs!$Y$4:$Y$103,0),MATCH(F_Inputs_Formatted!U$4,F_Inputs!$A$4:$Y$4,0)),$O11),"##BLANK")</f>
        <v>0.97899999999999998</v>
      </c>
      <c r="V11" s="89">
        <f>IFERROR(ROUND(INDEX(F_Inputs!$A$4:$Y$103, MATCH(F_Inputs_Formatted!$B11&amp;F_Inputs_Formatted!$H11,F_Inputs!$Y$4:$Y$103,0),MATCH(F_Inputs_Formatted!V$4,F_Inputs!$A$4:$Y$4,0)),$O11),"##BLANK")</f>
        <v>0.995</v>
      </c>
      <c r="W11" s="89">
        <f>IFERROR(ROUND(INDEX(F_Inputs!$A$4:$Y$103, MATCH(F_Inputs_Formatted!$B11&amp;F_Inputs_Formatted!$H11,F_Inputs!$Y$4:$Y$103,0),MATCH(F_Inputs_Formatted!W$4,F_Inputs!$A$4:$Y$4,0)),$O11),"##BLANK")</f>
        <v>0.99</v>
      </c>
      <c r="X11" s="89">
        <f>IFERROR(ROUND(INDEX(F_Inputs!$A$4:$Y$103, MATCH(F_Inputs_Formatted!$B11&amp;F_Inputs_Formatted!$H11,F_Inputs!$Y$4:$Y$103,0),MATCH(F_Inputs_Formatted!X$4,F_Inputs!$A$4:$Y$4,0)),$O11),"##BLANK")</f>
        <v>0.997</v>
      </c>
      <c r="Y11" s="89">
        <f>IFERROR(ROUND(INDEX(F_Inputs!$A$4:$Y$103, MATCH(F_Inputs_Formatted!$B11&amp;F_Inputs_Formatted!$H11,F_Inputs!$Y$4:$Y$103,0),MATCH(F_Inputs_Formatted!Y$4,F_Inputs!$A$4:$Y$4,0)),$O11),"##BLANK")</f>
        <v>0.997</v>
      </c>
      <c r="Z11" s="89">
        <f>IFERROR(ROUND(INDEX(F_Inputs!$A$4:$Y$103, MATCH(F_Inputs_Formatted!$B11&amp;F_Inputs_Formatted!$H11,F_Inputs!$Y$4:$Y$103,0),MATCH(F_Inputs_Formatted!Z$4,F_Inputs!$A$4:$Y$4,0)),$O11),"##BLANK")</f>
        <v>0.99</v>
      </c>
      <c r="AA11" s="89">
        <f>IFERROR(ROUND(INDEX(F_Inputs!$A$4:$Y$103, MATCH(F_Inputs_Formatted!$B11&amp;F_Inputs_Formatted!$H11,F_Inputs!$Y$4:$Y$103,0),MATCH(F_Inputs_Formatted!AA$4,F_Inputs!$A$4:$Y$4,0)),$O11),"##BLANK")</f>
        <v>0.995</v>
      </c>
      <c r="AB11" s="89">
        <f>IFERROR(ROUND(INDEX(F_Inputs!$A$4:$Y$103, MATCH(F_Inputs_Formatted!$B11&amp;F_Inputs_Formatted!$H11,F_Inputs!$Y$4:$Y$103,0),MATCH(F_Inputs_Formatted!AB$4,F_Inputs!$A$4:$Y$4,0)),$O11),"##BLANK")</f>
        <v>0.99199999999999999</v>
      </c>
      <c r="AC11" s="89">
        <f>IFERROR(ROUND(INDEX(F_Inputs!$A$4:$Y$103, MATCH(F_Inputs_Formatted!$B11&amp;F_Inputs_Formatted!$H11,F_Inputs!$Y$4:$Y$103,0),MATCH(F_Inputs_Formatted!AC$4,F_Inputs!$A$4:$Y$4,0)),$O11),"##BLANK")</f>
        <v>0.98699999999999999</v>
      </c>
      <c r="AD11" s="89">
        <f>IFERROR(ROUND(INDEX(F_Inputs!$A$4:$Y$103, MATCH(F_Inputs_Formatted!$B11&amp;F_Inputs_Formatted!$H11,F_Inputs!$Y$4:$Y$103,0),MATCH(F_Inputs_Formatted!AD$4,F_Inputs!$A$4:$Y$4,0)),$O11),"##BLANK")</f>
        <v>1</v>
      </c>
      <c r="AE11" s="89">
        <f>IFERROR(ROUND(INDEX(F_Inputs!$A$4:$Y$103, MATCH(F_Inputs_Formatted!$B11&amp;F_Inputs_Formatted!$H11,F_Inputs!$Y$4:$Y$103,0),MATCH(F_Inputs_Formatted!AE$4,F_Inputs!$A$4:$Y$4,0)),$O11),"##BLANK")</f>
        <v>1</v>
      </c>
      <c r="AF11" s="89">
        <f>IFERROR(ROUND(INDEX(F_Inputs!$A$4:$Y$103, MATCH(F_Inputs_Formatted!$B11&amp;F_Inputs_Formatted!$H11,F_Inputs!$Y$4:$Y$103,0),MATCH(F_Inputs_Formatted!AF$4,F_Inputs!$A$4:$Y$4,0)),$O11),"##BLANK")</f>
        <v>1</v>
      </c>
      <c r="AG11" s="89">
        <f>IFERROR(ROUND(INDEX(F_Inputs!$A$4:$Y$103, MATCH(F_Inputs_Formatted!$B11&amp;F_Inputs_Formatted!$H11,F_Inputs!$Y$4:$Y$103,0),MATCH(F_Inputs_Formatted!AG$4,F_Inputs!$A$4:$Y$4,0)),$O11),"##BLANK")</f>
        <v>1</v>
      </c>
      <c r="AH11" s="89">
        <f>IFERROR(ROUND(INDEX(F_Inputs!$A$4:$Y$103, MATCH(F_Inputs_Formatted!$B11&amp;F_Inputs_Formatted!$H11,F_Inputs!$Y$4:$Y$103,0),MATCH(F_Inputs_Formatted!AH$4,F_Inputs!$A$4:$Y$4,0)),$O11),"##BLANK")</f>
        <v>1</v>
      </c>
    </row>
    <row r="12" spans="1:34">
      <c r="A12" s="14" t="s">
        <v>122</v>
      </c>
      <c r="B12" s="9" t="s">
        <v>58</v>
      </c>
      <c r="C12" s="9" t="str">
        <f>_xlfn.XLOOKUP($B12,FD_Lists!$B$4:$B$25,FD_Lists!C$4:C$25)</f>
        <v xml:space="preserve">United Utilities </v>
      </c>
      <c r="D12" s="9" t="str">
        <f>_xlfn.XLOOKUP($B12,FD_Lists!$B$4:$B$25,FD_Lists!D$4:D$25)</f>
        <v>England</v>
      </c>
      <c r="E12" s="9" t="str">
        <f>_xlfn.XLOOKUP($B12,FD_Lists!$B$4:$B$25,FD_Lists!E$4:E$25)</f>
        <v>Company</v>
      </c>
      <c r="F12" s="9" t="str">
        <f>_xlfn.XLOOKUP($B12,FD_Lists!$B$4:$B$25,FD_Lists!F$4:F$25)</f>
        <v>WaSC</v>
      </c>
      <c r="G12" s="10" t="s">
        <v>120</v>
      </c>
      <c r="H12" s="114" t="s">
        <v>115</v>
      </c>
      <c r="I12" s="11" t="str">
        <f t="shared" si="0"/>
        <v>NWTOUT4_19_PR24</v>
      </c>
      <c r="J12" s="11" t="s">
        <v>41</v>
      </c>
      <c r="K12" s="11" t="s">
        <v>121</v>
      </c>
      <c r="L12" s="11" t="s">
        <v>43</v>
      </c>
      <c r="M12" s="68" t="s">
        <v>44</v>
      </c>
      <c r="N12" s="12" t="s">
        <v>45</v>
      </c>
      <c r="O12" s="11">
        <v>3</v>
      </c>
      <c r="P12" s="89">
        <f>IFERROR(ROUND(INDEX(F_Inputs!$A$4:$Y$103, MATCH(F_Inputs_Formatted!$B12&amp;F_Inputs_Formatted!$H12,F_Inputs!$Y$4:$Y$103,0),MATCH(F_Inputs_Formatted!P$4,F_Inputs!$A$4:$Y$4,0)),$O12),"##BLANK")</f>
        <v>0.98599999999999999</v>
      </c>
      <c r="Q12" s="89">
        <f>IFERROR(ROUND(INDEX(F_Inputs!$A$4:$Y$103, MATCH(F_Inputs_Formatted!$B12&amp;F_Inputs_Formatted!$H12,F_Inputs!$Y$4:$Y$103,0),MATCH(F_Inputs_Formatted!Q$4,F_Inputs!$A$4:$Y$4,0)),$O12),"##BLANK")</f>
        <v>0.99199999999999999</v>
      </c>
      <c r="R12" s="89">
        <f>IFERROR(ROUND(INDEX(F_Inputs!$A$4:$Y$103, MATCH(F_Inputs_Formatted!$B12&amp;F_Inputs_Formatted!$H12,F_Inputs!$Y$4:$Y$103,0),MATCH(F_Inputs_Formatted!R$4,F_Inputs!$A$4:$Y$4,0)),$O12),"##BLANK")</f>
        <v>0.98599999999999999</v>
      </c>
      <c r="S12" s="89">
        <f>IFERROR(ROUND(INDEX(F_Inputs!$A$4:$Y$103, MATCH(F_Inputs_Formatted!$B12&amp;F_Inputs_Formatted!$H12,F_Inputs!$Y$4:$Y$103,0),MATCH(F_Inputs_Formatted!S$4,F_Inputs!$A$4:$Y$4,0)),$O12),"##BLANK")</f>
        <v>0.98299999999999998</v>
      </c>
      <c r="T12" s="89">
        <f>IFERROR(ROUND(INDEX(F_Inputs!$A$4:$Y$103, MATCH(F_Inputs_Formatted!$B12&amp;F_Inputs_Formatted!$H12,F_Inputs!$Y$4:$Y$103,0),MATCH(F_Inputs_Formatted!T$4,F_Inputs!$A$4:$Y$4,0)),$O12),"##BLANK")</f>
        <v>0.97199999999999998</v>
      </c>
      <c r="U12" s="89">
        <f>IFERROR(ROUND(INDEX(F_Inputs!$A$4:$Y$103, MATCH(F_Inputs_Formatted!$B12&amp;F_Inputs_Formatted!$H12,F_Inputs!$Y$4:$Y$103,0),MATCH(F_Inputs_Formatted!U$4,F_Inputs!$A$4:$Y$4,0)),$O12),"##BLANK")</f>
        <v>0.97399999999999998</v>
      </c>
      <c r="V12" s="89">
        <f>IFERROR(ROUND(INDEX(F_Inputs!$A$4:$Y$103, MATCH(F_Inputs_Formatted!$B12&amp;F_Inputs_Formatted!$H12,F_Inputs!$Y$4:$Y$103,0),MATCH(F_Inputs_Formatted!V$4,F_Inputs!$A$4:$Y$4,0)),$O12),"##BLANK")</f>
        <v>0.98799999999999999</v>
      </c>
      <c r="W12" s="89">
        <f>IFERROR(ROUND(INDEX(F_Inputs!$A$4:$Y$103, MATCH(F_Inputs_Formatted!$B12&amp;F_Inputs_Formatted!$H12,F_Inputs!$Y$4:$Y$103,0),MATCH(F_Inputs_Formatted!W$4,F_Inputs!$A$4:$Y$4,0)),$O12),"##BLANK")</f>
        <v>0.98699999999999999</v>
      </c>
      <c r="X12" s="89">
        <f>IFERROR(ROUND(INDEX(F_Inputs!$A$4:$Y$103, MATCH(F_Inputs_Formatted!$B12&amp;F_Inputs_Formatted!$H12,F_Inputs!$Y$4:$Y$103,0),MATCH(F_Inputs_Formatted!X$4,F_Inputs!$A$4:$Y$4,0)),$O12),"##BLANK")</f>
        <v>0.98499999999999999</v>
      </c>
      <c r="Y12" s="89">
        <f>IFERROR(ROUND(INDEX(F_Inputs!$A$4:$Y$103, MATCH(F_Inputs_Formatted!$B12&amp;F_Inputs_Formatted!$H12,F_Inputs!$Y$4:$Y$103,0),MATCH(F_Inputs_Formatted!Y$4,F_Inputs!$A$4:$Y$4,0)),$O12),"##BLANK")</f>
        <v>0.997</v>
      </c>
      <c r="Z12" s="89">
        <f>IFERROR(ROUND(INDEX(F_Inputs!$A$4:$Y$103, MATCH(F_Inputs_Formatted!$B12&amp;F_Inputs_Formatted!$H12,F_Inputs!$Y$4:$Y$103,0),MATCH(F_Inputs_Formatted!Z$4,F_Inputs!$A$4:$Y$4,0)),$O12),"##BLANK")</f>
        <v>0.99</v>
      </c>
      <c r="AA12" s="89">
        <f>IFERROR(ROUND(INDEX(F_Inputs!$A$4:$Y$103, MATCH(F_Inputs_Formatted!$B12&amp;F_Inputs_Formatted!$H12,F_Inputs!$Y$4:$Y$103,0),MATCH(F_Inputs_Formatted!AA$4,F_Inputs!$A$4:$Y$4,0)),$O12),"##BLANK")</f>
        <v>0.98499999999999999</v>
      </c>
      <c r="AB12" s="89">
        <f>IFERROR(ROUND(INDEX(F_Inputs!$A$4:$Y$103, MATCH(F_Inputs_Formatted!$B12&amp;F_Inputs_Formatted!$H12,F_Inputs!$Y$4:$Y$103,0),MATCH(F_Inputs_Formatted!AB$4,F_Inputs!$A$4:$Y$4,0)),$O12),"##BLANK")</f>
        <v>0.99</v>
      </c>
      <c r="AC12" s="89">
        <f>IFERROR(ROUND(INDEX(F_Inputs!$A$4:$Y$103, MATCH(F_Inputs_Formatted!$B12&amp;F_Inputs_Formatted!$H12,F_Inputs!$Y$4:$Y$103,0),MATCH(F_Inputs_Formatted!AC$4,F_Inputs!$A$4:$Y$4,0)),$O12),"##BLANK")</f>
        <v>0.99</v>
      </c>
      <c r="AD12" s="89">
        <f>IFERROR(ROUND(INDEX(F_Inputs!$A$4:$Y$103, MATCH(F_Inputs_Formatted!$B12&amp;F_Inputs_Formatted!$H12,F_Inputs!$Y$4:$Y$103,0),MATCH(F_Inputs_Formatted!AD$4,F_Inputs!$A$4:$Y$4,0)),$O12),"##BLANK")</f>
        <v>1</v>
      </c>
      <c r="AE12" s="89">
        <f>IFERROR(ROUND(INDEX(F_Inputs!$A$4:$Y$103, MATCH(F_Inputs_Formatted!$B12&amp;F_Inputs_Formatted!$H12,F_Inputs!$Y$4:$Y$103,0),MATCH(F_Inputs_Formatted!AE$4,F_Inputs!$A$4:$Y$4,0)),$O12),"##BLANK")</f>
        <v>1</v>
      </c>
      <c r="AF12" s="89">
        <f>IFERROR(ROUND(INDEX(F_Inputs!$A$4:$Y$103, MATCH(F_Inputs_Formatted!$B12&amp;F_Inputs_Formatted!$H12,F_Inputs!$Y$4:$Y$103,0),MATCH(F_Inputs_Formatted!AF$4,F_Inputs!$A$4:$Y$4,0)),$O12),"##BLANK")</f>
        <v>1</v>
      </c>
      <c r="AG12" s="89">
        <f>IFERROR(ROUND(INDEX(F_Inputs!$A$4:$Y$103, MATCH(F_Inputs_Formatted!$B12&amp;F_Inputs_Formatted!$H12,F_Inputs!$Y$4:$Y$103,0),MATCH(F_Inputs_Formatted!AG$4,F_Inputs!$A$4:$Y$4,0)),$O12),"##BLANK")</f>
        <v>1</v>
      </c>
      <c r="AH12" s="89">
        <f>IFERROR(ROUND(INDEX(F_Inputs!$A$4:$Y$103, MATCH(F_Inputs_Formatted!$B12&amp;F_Inputs_Formatted!$H12,F_Inputs!$Y$4:$Y$103,0),MATCH(F_Inputs_Formatted!AH$4,F_Inputs!$A$4:$Y$4,0)),$O12),"##BLANK")</f>
        <v>1</v>
      </c>
    </row>
    <row r="13" spans="1:34">
      <c r="A13" s="7"/>
      <c r="B13" s="9" t="s">
        <v>60</v>
      </c>
      <c r="C13" s="9" t="str">
        <f>_xlfn.XLOOKUP($B13,FD_Lists!$B$4:$B$25,FD_Lists!C$4:C$25)</f>
        <v>Wessex Water</v>
      </c>
      <c r="D13" s="9" t="str">
        <f>_xlfn.XLOOKUP($B13,FD_Lists!$B$4:$B$25,FD_Lists!D$4:D$25)</f>
        <v>England</v>
      </c>
      <c r="E13" s="9" t="str">
        <f>_xlfn.XLOOKUP($B13,FD_Lists!$B$4:$B$25,FD_Lists!E$4:E$25)</f>
        <v>Company</v>
      </c>
      <c r="F13" s="9" t="str">
        <f>_xlfn.XLOOKUP($B13,FD_Lists!$B$4:$B$25,FD_Lists!F$4:F$25)</f>
        <v>WaSC</v>
      </c>
      <c r="G13" s="10" t="s">
        <v>120</v>
      </c>
      <c r="H13" s="114" t="s">
        <v>115</v>
      </c>
      <c r="I13" s="11" t="str">
        <f t="shared" si="0"/>
        <v>WSXOUT4_19_PR24</v>
      </c>
      <c r="J13" s="11" t="s">
        <v>41</v>
      </c>
      <c r="K13" s="11" t="s">
        <v>121</v>
      </c>
      <c r="L13" s="11" t="s">
        <v>43</v>
      </c>
      <c r="M13" s="68" t="s">
        <v>44</v>
      </c>
      <c r="N13" s="12" t="s">
        <v>45</v>
      </c>
      <c r="O13" s="11">
        <v>3</v>
      </c>
      <c r="P13" s="89">
        <f>IFERROR(ROUND(INDEX(F_Inputs!$A$4:$Y$103, MATCH(F_Inputs_Formatted!$B13&amp;F_Inputs_Formatted!$H13,F_Inputs!$Y$4:$Y$103,0),MATCH(F_Inputs_Formatted!P$4,F_Inputs!$A$4:$Y$4,0)),$O13),"##BLANK")</f>
        <v>0.997</v>
      </c>
      <c r="Q13" s="89">
        <f>IFERROR(ROUND(INDEX(F_Inputs!$A$4:$Y$103, MATCH(F_Inputs_Formatted!$B13&amp;F_Inputs_Formatted!$H13,F_Inputs!$Y$4:$Y$103,0),MATCH(F_Inputs_Formatted!Q$4,F_Inputs!$A$4:$Y$4,0)),$O13),"##BLANK")</f>
        <v>0.997</v>
      </c>
      <c r="R13" s="89">
        <f>IFERROR(ROUND(INDEX(F_Inputs!$A$4:$Y$103, MATCH(F_Inputs_Formatted!$B13&amp;F_Inputs_Formatted!$H13,F_Inputs!$Y$4:$Y$103,0),MATCH(F_Inputs_Formatted!R$4,F_Inputs!$A$4:$Y$4,0)),$O13),"##BLANK")</f>
        <v>0.99</v>
      </c>
      <c r="S13" s="89">
        <f>IFERROR(ROUND(INDEX(F_Inputs!$A$4:$Y$103, MATCH(F_Inputs_Formatted!$B13&amp;F_Inputs_Formatted!$H13,F_Inputs!$Y$4:$Y$103,0),MATCH(F_Inputs_Formatted!S$4,F_Inputs!$A$4:$Y$4,0)),$O13),"##BLANK")</f>
        <v>0.997</v>
      </c>
      <c r="T13" s="89">
        <f>IFERROR(ROUND(INDEX(F_Inputs!$A$4:$Y$103, MATCH(F_Inputs_Formatted!$B13&amp;F_Inputs_Formatted!$H13,F_Inputs!$Y$4:$Y$103,0),MATCH(F_Inputs_Formatted!T$4,F_Inputs!$A$4:$Y$4,0)),$O13),"##BLANK")</f>
        <v>0.997</v>
      </c>
      <c r="U13" s="89">
        <f>IFERROR(ROUND(INDEX(F_Inputs!$A$4:$Y$103, MATCH(F_Inputs_Formatted!$B13&amp;F_Inputs_Formatted!$H13,F_Inputs!$Y$4:$Y$103,0),MATCH(F_Inputs_Formatted!U$4,F_Inputs!$A$4:$Y$4,0)),$O13),"##BLANK")</f>
        <v>0.99399999999999999</v>
      </c>
      <c r="V13" s="89">
        <f>IFERROR(ROUND(INDEX(F_Inputs!$A$4:$Y$103, MATCH(F_Inputs_Formatted!$B13&amp;F_Inputs_Formatted!$H13,F_Inputs!$Y$4:$Y$103,0),MATCH(F_Inputs_Formatted!V$4,F_Inputs!$A$4:$Y$4,0)),$O13),"##BLANK")</f>
        <v>0.99</v>
      </c>
      <c r="W13" s="89">
        <f>IFERROR(ROUND(INDEX(F_Inputs!$A$4:$Y$103, MATCH(F_Inputs_Formatted!$B13&amp;F_Inputs_Formatted!$H13,F_Inputs!$Y$4:$Y$103,0),MATCH(F_Inputs_Formatted!W$4,F_Inputs!$A$4:$Y$4,0)),$O13),"##BLANK")</f>
        <v>1</v>
      </c>
      <c r="X13" s="89">
        <f>IFERROR(ROUND(INDEX(F_Inputs!$A$4:$Y$103, MATCH(F_Inputs_Formatted!$B13&amp;F_Inputs_Formatted!$H13,F_Inputs!$Y$4:$Y$103,0),MATCH(F_Inputs_Formatted!X$4,F_Inputs!$A$4:$Y$4,0)),$O13),"##BLANK")</f>
        <v>0.98499999999999999</v>
      </c>
      <c r="Y13" s="89">
        <f>IFERROR(ROUND(INDEX(F_Inputs!$A$4:$Y$103, MATCH(F_Inputs_Formatted!$B13&amp;F_Inputs_Formatted!$H13,F_Inputs!$Y$4:$Y$103,0),MATCH(F_Inputs_Formatted!Y$4,F_Inputs!$A$4:$Y$4,0)),$O13),"##BLANK")</f>
        <v>0.99099999999999999</v>
      </c>
      <c r="Z13" s="89">
        <f>IFERROR(ROUND(INDEX(F_Inputs!$A$4:$Y$103, MATCH(F_Inputs_Formatted!$B13&amp;F_Inputs_Formatted!$H13,F_Inputs!$Y$4:$Y$103,0),MATCH(F_Inputs_Formatted!Z$4,F_Inputs!$A$4:$Y$4,0)),$O13),"##BLANK")</f>
        <v>1</v>
      </c>
      <c r="AA13" s="89">
        <f>IFERROR(ROUND(INDEX(F_Inputs!$A$4:$Y$103, MATCH(F_Inputs_Formatted!$B13&amp;F_Inputs_Formatted!$H13,F_Inputs!$Y$4:$Y$103,0),MATCH(F_Inputs_Formatted!AA$4,F_Inputs!$A$4:$Y$4,0)),$O13),"##BLANK")</f>
        <v>0.99399999999999999</v>
      </c>
      <c r="AB13" s="89">
        <f>IFERROR(ROUND(INDEX(F_Inputs!$A$4:$Y$103, MATCH(F_Inputs_Formatted!$B13&amp;F_Inputs_Formatted!$H13,F_Inputs!$Y$4:$Y$103,0),MATCH(F_Inputs_Formatted!AB$4,F_Inputs!$A$4:$Y$4,0)),$O13),"##BLANK")</f>
        <v>0.99</v>
      </c>
      <c r="AC13" s="89">
        <f>IFERROR(ROUND(INDEX(F_Inputs!$A$4:$Y$103, MATCH(F_Inputs_Formatted!$B13&amp;F_Inputs_Formatted!$H13,F_Inputs!$Y$4:$Y$103,0),MATCH(F_Inputs_Formatted!AC$4,F_Inputs!$A$4:$Y$4,0)),$O13),"##BLANK")</f>
        <v>0.99</v>
      </c>
      <c r="AD13" s="89">
        <f>IFERROR(ROUND(INDEX(F_Inputs!$A$4:$Y$103, MATCH(F_Inputs_Formatted!$B13&amp;F_Inputs_Formatted!$H13,F_Inputs!$Y$4:$Y$103,0),MATCH(F_Inputs_Formatted!AD$4,F_Inputs!$A$4:$Y$4,0)),$O13),"##BLANK")</f>
        <v>0.99</v>
      </c>
      <c r="AE13" s="89">
        <f>IFERROR(ROUND(INDEX(F_Inputs!$A$4:$Y$103, MATCH(F_Inputs_Formatted!$B13&amp;F_Inputs_Formatted!$H13,F_Inputs!$Y$4:$Y$103,0),MATCH(F_Inputs_Formatted!AE$4,F_Inputs!$A$4:$Y$4,0)),$O13),"##BLANK")</f>
        <v>0.99</v>
      </c>
      <c r="AF13" s="89">
        <f>IFERROR(ROUND(INDEX(F_Inputs!$A$4:$Y$103, MATCH(F_Inputs_Formatted!$B13&amp;F_Inputs_Formatted!$H13,F_Inputs!$Y$4:$Y$103,0),MATCH(F_Inputs_Formatted!AF$4,F_Inputs!$A$4:$Y$4,0)),$O13),"##BLANK")</f>
        <v>0.99</v>
      </c>
      <c r="AG13" s="89">
        <f>IFERROR(ROUND(INDEX(F_Inputs!$A$4:$Y$103, MATCH(F_Inputs_Formatted!$B13&amp;F_Inputs_Formatted!$H13,F_Inputs!$Y$4:$Y$103,0),MATCH(F_Inputs_Formatted!AG$4,F_Inputs!$A$4:$Y$4,0)),$O13),"##BLANK")</f>
        <v>0.99</v>
      </c>
      <c r="AH13" s="89">
        <f>IFERROR(ROUND(INDEX(F_Inputs!$A$4:$Y$103, MATCH(F_Inputs_Formatted!$B13&amp;F_Inputs_Formatted!$H13,F_Inputs!$Y$4:$Y$103,0),MATCH(F_Inputs_Formatted!AH$4,F_Inputs!$A$4:$Y$4,0)),$O13),"##BLANK")</f>
        <v>0.99</v>
      </c>
    </row>
    <row r="14" spans="1:34">
      <c r="A14" s="7"/>
      <c r="B14" s="9" t="s">
        <v>62</v>
      </c>
      <c r="C14" s="9" t="str">
        <f>_xlfn.XLOOKUP($B14,FD_Lists!$B$4:$B$25,FD_Lists!C$4:C$25)</f>
        <v>Yorkshire Water</v>
      </c>
      <c r="D14" s="9" t="str">
        <f>_xlfn.XLOOKUP($B14,FD_Lists!$B$4:$B$25,FD_Lists!D$4:D$25)</f>
        <v>England</v>
      </c>
      <c r="E14" s="9" t="str">
        <f>_xlfn.XLOOKUP($B14,FD_Lists!$B$4:$B$25,FD_Lists!E$4:E$25)</f>
        <v>Company</v>
      </c>
      <c r="F14" s="9" t="str">
        <f>_xlfn.XLOOKUP($B14,FD_Lists!$B$4:$B$25,FD_Lists!F$4:F$25)</f>
        <v>WaSC</v>
      </c>
      <c r="G14" s="10" t="s">
        <v>120</v>
      </c>
      <c r="H14" s="114" t="s">
        <v>115</v>
      </c>
      <c r="I14" s="11" t="str">
        <f t="shared" si="0"/>
        <v>YKYOUT4_19_PR24</v>
      </c>
      <c r="J14" s="11" t="s">
        <v>41</v>
      </c>
      <c r="K14" s="11" t="s">
        <v>121</v>
      </c>
      <c r="L14" s="11" t="s">
        <v>43</v>
      </c>
      <c r="M14" s="68" t="s">
        <v>44</v>
      </c>
      <c r="N14" s="12" t="s">
        <v>45</v>
      </c>
      <c r="O14" s="11">
        <v>3</v>
      </c>
      <c r="P14" s="89">
        <f>IFERROR(ROUND(INDEX(F_Inputs!$A$4:$Y$103, MATCH(F_Inputs_Formatted!$B14&amp;F_Inputs_Formatted!$H14,F_Inputs!$Y$4:$Y$103,0),MATCH(F_Inputs_Formatted!P$4,F_Inputs!$A$4:$Y$4,0)),$O14),"##BLANK")</f>
        <v>0.97299999999999998</v>
      </c>
      <c r="Q14" s="89">
        <f>IFERROR(ROUND(INDEX(F_Inputs!$A$4:$Y$103, MATCH(F_Inputs_Formatted!$B14&amp;F_Inputs_Formatted!$H14,F_Inputs!$Y$4:$Y$103,0),MATCH(F_Inputs_Formatted!Q$4,F_Inputs!$A$4:$Y$4,0)),$O14),"##BLANK")</f>
        <v>0.97299999999999998</v>
      </c>
      <c r="R14" s="89">
        <f>IFERROR(ROUND(INDEX(F_Inputs!$A$4:$Y$103, MATCH(F_Inputs_Formatted!$B14&amp;F_Inputs_Formatted!$H14,F_Inputs!$Y$4:$Y$103,0),MATCH(F_Inputs_Formatted!R$4,F_Inputs!$A$4:$Y$4,0)),$O14),"##BLANK")</f>
        <v>0.98</v>
      </c>
      <c r="S14" s="89">
        <f>IFERROR(ROUND(INDEX(F_Inputs!$A$4:$Y$103, MATCH(F_Inputs_Formatted!$B14&amp;F_Inputs_Formatted!$H14,F_Inputs!$Y$4:$Y$103,0),MATCH(F_Inputs_Formatted!S$4,F_Inputs!$A$4:$Y$4,0)),$O14),"##BLANK")</f>
        <v>0.99299999999999999</v>
      </c>
      <c r="T14" s="89">
        <f>IFERROR(ROUND(INDEX(F_Inputs!$A$4:$Y$103, MATCH(F_Inputs_Formatted!$B14&amp;F_Inputs_Formatted!$H14,F_Inputs!$Y$4:$Y$103,0),MATCH(F_Inputs_Formatted!T$4,F_Inputs!$A$4:$Y$4,0)),$O14),"##BLANK")</f>
        <v>0.99299999999999999</v>
      </c>
      <c r="U14" s="89">
        <f>IFERROR(ROUND(INDEX(F_Inputs!$A$4:$Y$103, MATCH(F_Inputs_Formatted!$B14&amp;F_Inputs_Formatted!$H14,F_Inputs!$Y$4:$Y$103,0),MATCH(F_Inputs_Formatted!U$4,F_Inputs!$A$4:$Y$4,0)),$O14),"##BLANK")</f>
        <v>0.97199999999999998</v>
      </c>
      <c r="V14" s="89">
        <f>IFERROR(ROUND(INDEX(F_Inputs!$A$4:$Y$103, MATCH(F_Inputs_Formatted!$B14&amp;F_Inputs_Formatted!$H14,F_Inputs!$Y$4:$Y$103,0),MATCH(F_Inputs_Formatted!V$4,F_Inputs!$A$4:$Y$4,0)),$O14),"##BLANK")</f>
        <v>0.97799999999999998</v>
      </c>
      <c r="W14" s="89">
        <f>IFERROR(ROUND(INDEX(F_Inputs!$A$4:$Y$103, MATCH(F_Inputs_Formatted!$B14&amp;F_Inputs_Formatted!$H14,F_Inputs!$Y$4:$Y$103,0),MATCH(F_Inputs_Formatted!W$4,F_Inputs!$A$4:$Y$4,0)),$O14),"##BLANK")</f>
        <v>0.97499999999999998</v>
      </c>
      <c r="X14" s="89">
        <f>IFERROR(ROUND(INDEX(F_Inputs!$A$4:$Y$103, MATCH(F_Inputs_Formatted!$B14&amp;F_Inputs_Formatted!$H14,F_Inputs!$Y$4:$Y$103,0),MATCH(F_Inputs_Formatted!X$4,F_Inputs!$A$4:$Y$4,0)),$O14),"##BLANK")</f>
        <v>0.97499999999999998</v>
      </c>
      <c r="Y14" s="89">
        <f>IFERROR(ROUND(INDEX(F_Inputs!$A$4:$Y$103, MATCH(F_Inputs_Formatted!$B14&amp;F_Inputs_Formatted!$H14,F_Inputs!$Y$4:$Y$103,0),MATCH(F_Inputs_Formatted!Y$4,F_Inputs!$A$4:$Y$4,0)),$O14),"##BLANK")</f>
        <v>0.99</v>
      </c>
      <c r="Z14" s="89">
        <f>IFERROR(ROUND(INDEX(F_Inputs!$A$4:$Y$103, MATCH(F_Inputs_Formatted!$B14&amp;F_Inputs_Formatted!$H14,F_Inputs!$Y$4:$Y$103,0),MATCH(F_Inputs_Formatted!Z$4,F_Inputs!$A$4:$Y$4,0)),$O14),"##BLANK")</f>
        <v>0.99</v>
      </c>
      <c r="AA14" s="89">
        <f>IFERROR(ROUND(INDEX(F_Inputs!$A$4:$Y$103, MATCH(F_Inputs_Formatted!$B14&amp;F_Inputs_Formatted!$H14,F_Inputs!$Y$4:$Y$103,0),MATCH(F_Inputs_Formatted!AA$4,F_Inputs!$A$4:$Y$4,0)),$O14),"##BLANK")</f>
        <v>0.997</v>
      </c>
      <c r="AB14" s="89">
        <f>IFERROR(ROUND(INDEX(F_Inputs!$A$4:$Y$103, MATCH(F_Inputs_Formatted!$B14&amp;F_Inputs_Formatted!$H14,F_Inputs!$Y$4:$Y$103,0),MATCH(F_Inputs_Formatted!AB$4,F_Inputs!$A$4:$Y$4,0)),$O14),"##BLANK")</f>
        <v>0.99</v>
      </c>
      <c r="AC14" s="89">
        <f>IFERROR(ROUND(INDEX(F_Inputs!$A$4:$Y$103, MATCH(F_Inputs_Formatted!$B14&amp;F_Inputs_Formatted!$H14,F_Inputs!$Y$4:$Y$103,0),MATCH(F_Inputs_Formatted!AC$4,F_Inputs!$A$4:$Y$4,0)),$O14),"##BLANK")</f>
        <v>0.98699999999999999</v>
      </c>
      <c r="AD14" s="89">
        <f>IFERROR(ROUND(INDEX(F_Inputs!$A$4:$Y$103, MATCH(F_Inputs_Formatted!$B14&amp;F_Inputs_Formatted!$H14,F_Inputs!$Y$4:$Y$103,0),MATCH(F_Inputs_Formatted!AD$4,F_Inputs!$A$4:$Y$4,0)),$O14),"##BLANK")</f>
        <v>1</v>
      </c>
      <c r="AE14" s="89">
        <f>IFERROR(ROUND(INDEX(F_Inputs!$A$4:$Y$103, MATCH(F_Inputs_Formatted!$B14&amp;F_Inputs_Formatted!$H14,F_Inputs!$Y$4:$Y$103,0),MATCH(F_Inputs_Formatted!AE$4,F_Inputs!$A$4:$Y$4,0)),$O14),"##BLANK")</f>
        <v>1</v>
      </c>
      <c r="AF14" s="89">
        <f>IFERROR(ROUND(INDEX(F_Inputs!$A$4:$Y$103, MATCH(F_Inputs_Formatted!$B14&amp;F_Inputs_Formatted!$H14,F_Inputs!$Y$4:$Y$103,0),MATCH(F_Inputs_Formatted!AF$4,F_Inputs!$A$4:$Y$4,0)),$O14),"##BLANK")</f>
        <v>1</v>
      </c>
      <c r="AG14" s="89">
        <f>IFERROR(ROUND(INDEX(F_Inputs!$A$4:$Y$103, MATCH(F_Inputs_Formatted!$B14&amp;F_Inputs_Formatted!$H14,F_Inputs!$Y$4:$Y$103,0),MATCH(F_Inputs_Formatted!AG$4,F_Inputs!$A$4:$Y$4,0)),$O14),"##BLANK")</f>
        <v>1</v>
      </c>
      <c r="AH14" s="89">
        <f>IFERROR(ROUND(INDEX(F_Inputs!$A$4:$Y$103, MATCH(F_Inputs_Formatted!$B14&amp;F_Inputs_Formatted!$H14,F_Inputs!$Y$4:$Y$103,0),MATCH(F_Inputs_Formatted!AH$4,F_Inputs!$A$4:$Y$4,0)),$O14),"##BLANK")</f>
        <v>1</v>
      </c>
    </row>
    <row r="15" spans="1:34">
      <c r="A15" s="7"/>
      <c r="B15" s="9" t="s">
        <v>64</v>
      </c>
      <c r="C15" s="9" t="str">
        <f>_xlfn.XLOOKUP($B15,FD_Lists!$B$4:$B$25,FD_Lists!C$4:C$25)</f>
        <v>Affinity Water</v>
      </c>
      <c r="D15" s="9" t="str">
        <f>_xlfn.XLOOKUP($B15,FD_Lists!$B$4:$B$25,FD_Lists!D$4:D$25)</f>
        <v>England</v>
      </c>
      <c r="E15" s="9" t="str">
        <f>_xlfn.XLOOKUP($B15,FD_Lists!$B$4:$B$25,FD_Lists!E$4:E$25)</f>
        <v>Company</v>
      </c>
      <c r="F15" s="9" t="str">
        <f>_xlfn.XLOOKUP($B15,FD_Lists!$B$4:$B$25,FD_Lists!F$4:F$25)</f>
        <v>WoC</v>
      </c>
      <c r="G15" s="10" t="s">
        <v>120</v>
      </c>
      <c r="H15" s="114" t="s">
        <v>115</v>
      </c>
      <c r="I15" s="11" t="str">
        <f t="shared" si="0"/>
        <v>AFWOUT4_19_PR24</v>
      </c>
      <c r="J15" s="11" t="s">
        <v>41</v>
      </c>
      <c r="K15" s="11" t="s">
        <v>121</v>
      </c>
      <c r="L15" s="11" t="s">
        <v>43</v>
      </c>
      <c r="M15" s="68" t="s">
        <v>44</v>
      </c>
      <c r="N15" s="12" t="s">
        <v>45</v>
      </c>
      <c r="O15" s="11">
        <v>3</v>
      </c>
      <c r="P15" s="89">
        <f>IFERROR(ROUND(INDEX(F_Inputs!$A$4:$Y$103, MATCH(F_Inputs_Formatted!$B15&amp;F_Inputs_Formatted!$H15,F_Inputs!$Y$4:$Y$103,0),MATCH(F_Inputs_Formatted!P$4,F_Inputs!$A$4:$Y$4,0)),$O15),"##BLANK")</f>
        <v>1</v>
      </c>
      <c r="Q15" s="89">
        <f>IFERROR(ROUND(INDEX(F_Inputs!$A$4:$Y$103, MATCH(F_Inputs_Formatted!$B15&amp;F_Inputs_Formatted!$H15,F_Inputs!$Y$4:$Y$103,0),MATCH(F_Inputs_Formatted!Q$4,F_Inputs!$A$4:$Y$4,0)),$O15),"##BLANK")</f>
        <v>1</v>
      </c>
      <c r="R15" s="89">
        <f>IFERROR(ROUND(INDEX(F_Inputs!$A$4:$Y$103, MATCH(F_Inputs_Formatted!$B15&amp;F_Inputs_Formatted!$H15,F_Inputs!$Y$4:$Y$103,0),MATCH(F_Inputs_Formatted!R$4,F_Inputs!$A$4:$Y$4,0)),$O15),"##BLANK")</f>
        <v>1</v>
      </c>
      <c r="S15" s="89">
        <f>IFERROR(ROUND(INDEX(F_Inputs!$A$4:$Y$103, MATCH(F_Inputs_Formatted!$B15&amp;F_Inputs_Formatted!$H15,F_Inputs!$Y$4:$Y$103,0),MATCH(F_Inputs_Formatted!S$4,F_Inputs!$A$4:$Y$4,0)),$O15),"##BLANK")</f>
        <v>1</v>
      </c>
      <c r="T15" s="89">
        <f>IFERROR(ROUND(INDEX(F_Inputs!$A$4:$Y$103, MATCH(F_Inputs_Formatted!$B15&amp;F_Inputs_Formatted!$H15,F_Inputs!$Y$4:$Y$103,0),MATCH(F_Inputs_Formatted!T$4,F_Inputs!$A$4:$Y$4,0)),$O15),"##BLANK")</f>
        <v>1</v>
      </c>
      <c r="U15" s="89">
        <f>IFERROR(ROUND(INDEX(F_Inputs!$A$4:$Y$103, MATCH(F_Inputs_Formatted!$B15&amp;F_Inputs_Formatted!$H15,F_Inputs!$Y$4:$Y$103,0),MATCH(F_Inputs_Formatted!U$4,F_Inputs!$A$4:$Y$4,0)),$O15),"##BLANK")</f>
        <v>1</v>
      </c>
      <c r="V15" s="89">
        <f>IFERROR(ROUND(INDEX(F_Inputs!$A$4:$Y$103, MATCH(F_Inputs_Formatted!$B15&amp;F_Inputs_Formatted!$H15,F_Inputs!$Y$4:$Y$103,0),MATCH(F_Inputs_Formatted!V$4,F_Inputs!$A$4:$Y$4,0)),$O15),"##BLANK")</f>
        <v>1</v>
      </c>
      <c r="W15" s="89">
        <f>IFERROR(ROUND(INDEX(F_Inputs!$A$4:$Y$103, MATCH(F_Inputs_Formatted!$B15&amp;F_Inputs_Formatted!$H15,F_Inputs!$Y$4:$Y$103,0),MATCH(F_Inputs_Formatted!W$4,F_Inputs!$A$4:$Y$4,0)),$O15),"##BLANK")</f>
        <v>1</v>
      </c>
      <c r="X15" s="89">
        <f>IFERROR(ROUND(INDEX(F_Inputs!$A$4:$Y$103, MATCH(F_Inputs_Formatted!$B15&amp;F_Inputs_Formatted!$H15,F_Inputs!$Y$4:$Y$103,0),MATCH(F_Inputs_Formatted!X$4,F_Inputs!$A$4:$Y$4,0)),$O15),"##BLANK")</f>
        <v>1</v>
      </c>
      <c r="Y15" s="89">
        <f>IFERROR(ROUND(INDEX(F_Inputs!$A$4:$Y$103, MATCH(F_Inputs_Formatted!$B15&amp;F_Inputs_Formatted!$H15,F_Inputs!$Y$4:$Y$103,0),MATCH(F_Inputs_Formatted!Y$4,F_Inputs!$A$4:$Y$4,0)),$O15),"##BLANK")</f>
        <v>0.97599999999999998</v>
      </c>
      <c r="Z15" s="89">
        <f>IFERROR(ROUND(INDEX(F_Inputs!$A$4:$Y$103, MATCH(F_Inputs_Formatted!$B15&amp;F_Inputs_Formatted!$H15,F_Inputs!$Y$4:$Y$103,0),MATCH(F_Inputs_Formatted!Z$4,F_Inputs!$A$4:$Y$4,0)),$O15),"##BLANK")</f>
        <v>0.96799999999999997</v>
      </c>
      <c r="AA15" s="89">
        <f>IFERROR(ROUND(INDEX(F_Inputs!$A$4:$Y$103, MATCH(F_Inputs_Formatted!$B15&amp;F_Inputs_Formatted!$H15,F_Inputs!$Y$4:$Y$103,0),MATCH(F_Inputs_Formatted!AA$4,F_Inputs!$A$4:$Y$4,0)),$O15),"##BLANK")</f>
        <v>0.96799999999999997</v>
      </c>
      <c r="AB15" s="89">
        <f>IFERROR(ROUND(INDEX(F_Inputs!$A$4:$Y$103, MATCH(F_Inputs_Formatted!$B15&amp;F_Inputs_Formatted!$H15,F_Inputs!$Y$4:$Y$103,0),MATCH(F_Inputs_Formatted!AB$4,F_Inputs!$A$4:$Y$4,0)),$O15),"##BLANK")</f>
        <v>1</v>
      </c>
      <c r="AC15" s="89">
        <f>IFERROR(ROUND(INDEX(F_Inputs!$A$4:$Y$103, MATCH(F_Inputs_Formatted!$B15&amp;F_Inputs_Formatted!$H15,F_Inputs!$Y$4:$Y$103,0),MATCH(F_Inputs_Formatted!AC$4,F_Inputs!$A$4:$Y$4,0)),$O15),"##BLANK")</f>
        <v>1</v>
      </c>
      <c r="AD15" s="89">
        <f>IFERROR(ROUND(INDEX(F_Inputs!$A$4:$Y$103, MATCH(F_Inputs_Formatted!$B15&amp;F_Inputs_Formatted!$H15,F_Inputs!$Y$4:$Y$103,0),MATCH(F_Inputs_Formatted!AD$4,F_Inputs!$A$4:$Y$4,0)),$O15),"##BLANK")</f>
        <v>1</v>
      </c>
      <c r="AE15" s="89">
        <f>IFERROR(ROUND(INDEX(F_Inputs!$A$4:$Y$103, MATCH(F_Inputs_Formatted!$B15&amp;F_Inputs_Formatted!$H15,F_Inputs!$Y$4:$Y$103,0),MATCH(F_Inputs_Formatted!AE$4,F_Inputs!$A$4:$Y$4,0)),$O15),"##BLANK")</f>
        <v>1</v>
      </c>
      <c r="AF15" s="89">
        <f>IFERROR(ROUND(INDEX(F_Inputs!$A$4:$Y$103, MATCH(F_Inputs_Formatted!$B15&amp;F_Inputs_Formatted!$H15,F_Inputs!$Y$4:$Y$103,0),MATCH(F_Inputs_Formatted!AF$4,F_Inputs!$A$4:$Y$4,0)),$O15),"##BLANK")</f>
        <v>1</v>
      </c>
      <c r="AG15" s="89">
        <f>IFERROR(ROUND(INDEX(F_Inputs!$A$4:$Y$103, MATCH(F_Inputs_Formatted!$B15&amp;F_Inputs_Formatted!$H15,F_Inputs!$Y$4:$Y$103,0),MATCH(F_Inputs_Formatted!AG$4,F_Inputs!$A$4:$Y$4,0)),$O15),"##BLANK")</f>
        <v>1</v>
      </c>
      <c r="AH15" s="89">
        <f>IFERROR(ROUND(INDEX(F_Inputs!$A$4:$Y$103, MATCH(F_Inputs_Formatted!$B15&amp;F_Inputs_Formatted!$H15,F_Inputs!$Y$4:$Y$103,0),MATCH(F_Inputs_Formatted!AH$4,F_Inputs!$A$4:$Y$4,0)),$O15),"##BLANK")</f>
        <v>1</v>
      </c>
    </row>
    <row r="16" spans="1:34">
      <c r="B16" s="9" t="s">
        <v>66</v>
      </c>
      <c r="C16" s="9" t="str">
        <f>_xlfn.XLOOKUP($B16,FD_Lists!$B$4:$B$25,FD_Lists!C$4:C$25)</f>
        <v>Portsmouth Water</v>
      </c>
      <c r="D16" s="9" t="str">
        <f>_xlfn.XLOOKUP($B16,FD_Lists!$B$4:$B$25,FD_Lists!D$4:D$25)</f>
        <v>England</v>
      </c>
      <c r="E16" s="9" t="str">
        <f>_xlfn.XLOOKUP($B16,FD_Lists!$B$4:$B$25,FD_Lists!E$4:E$25)</f>
        <v>Company</v>
      </c>
      <c r="F16" s="9" t="str">
        <f>_xlfn.XLOOKUP($B16,FD_Lists!$B$4:$B$25,FD_Lists!F$4:F$25)</f>
        <v>WoC</v>
      </c>
      <c r="G16" s="10" t="s">
        <v>120</v>
      </c>
      <c r="H16" s="114" t="s">
        <v>115</v>
      </c>
      <c r="I16" s="11" t="str">
        <f t="shared" si="0"/>
        <v>PRTOUT4_19_PR24</v>
      </c>
      <c r="J16" s="11" t="s">
        <v>41</v>
      </c>
      <c r="K16" s="11" t="s">
        <v>121</v>
      </c>
      <c r="L16" s="11" t="s">
        <v>43</v>
      </c>
      <c r="M16" s="68" t="s">
        <v>44</v>
      </c>
      <c r="N16" s="12" t="s">
        <v>45</v>
      </c>
      <c r="O16" s="11">
        <v>3</v>
      </c>
      <c r="P16" s="89">
        <f>IFERROR(ROUND(INDEX(F_Inputs!$A$4:$Y$103, MATCH(F_Inputs_Formatted!$B16&amp;F_Inputs_Formatted!$H16,F_Inputs!$Y$4:$Y$103,0),MATCH(F_Inputs_Formatted!P$4,F_Inputs!$A$4:$Y$4,0)),$O16),"##BLANK")</f>
        <v>1</v>
      </c>
      <c r="Q16" s="89">
        <f>IFERROR(ROUND(INDEX(F_Inputs!$A$4:$Y$103, MATCH(F_Inputs_Formatted!$B16&amp;F_Inputs_Formatted!$H16,F_Inputs!$Y$4:$Y$103,0),MATCH(F_Inputs_Formatted!Q$4,F_Inputs!$A$4:$Y$4,0)),$O16),"##BLANK")</f>
        <v>1</v>
      </c>
      <c r="R16" s="89">
        <f>IFERROR(ROUND(INDEX(F_Inputs!$A$4:$Y$103, MATCH(F_Inputs_Formatted!$B16&amp;F_Inputs_Formatted!$H16,F_Inputs!$Y$4:$Y$103,0),MATCH(F_Inputs_Formatted!R$4,F_Inputs!$A$4:$Y$4,0)),$O16),"##BLANK")</f>
        <v>1</v>
      </c>
      <c r="S16" s="89">
        <f>IFERROR(ROUND(INDEX(F_Inputs!$A$4:$Y$103, MATCH(F_Inputs_Formatted!$B16&amp;F_Inputs_Formatted!$H16,F_Inputs!$Y$4:$Y$103,0),MATCH(F_Inputs_Formatted!S$4,F_Inputs!$A$4:$Y$4,0)),$O16),"##BLANK")</f>
        <v>1</v>
      </c>
      <c r="T16" s="89">
        <f>IFERROR(ROUND(INDEX(F_Inputs!$A$4:$Y$103, MATCH(F_Inputs_Formatted!$B16&amp;F_Inputs_Formatted!$H16,F_Inputs!$Y$4:$Y$103,0),MATCH(F_Inputs_Formatted!T$4,F_Inputs!$A$4:$Y$4,0)),$O16),"##BLANK")</f>
        <v>1</v>
      </c>
      <c r="U16" s="89">
        <f>IFERROR(ROUND(INDEX(F_Inputs!$A$4:$Y$103, MATCH(F_Inputs_Formatted!$B16&amp;F_Inputs_Formatted!$H16,F_Inputs!$Y$4:$Y$103,0),MATCH(F_Inputs_Formatted!U$4,F_Inputs!$A$4:$Y$4,0)),$O16),"##BLANK")</f>
        <v>1</v>
      </c>
      <c r="V16" s="89">
        <f>IFERROR(ROUND(INDEX(F_Inputs!$A$4:$Y$103, MATCH(F_Inputs_Formatted!$B16&amp;F_Inputs_Formatted!$H16,F_Inputs!$Y$4:$Y$103,0),MATCH(F_Inputs_Formatted!V$4,F_Inputs!$A$4:$Y$4,0)),$O16),"##BLANK")</f>
        <v>0.83299999999999996</v>
      </c>
      <c r="W16" s="89">
        <f>IFERROR(ROUND(INDEX(F_Inputs!$A$4:$Y$103, MATCH(F_Inputs_Formatted!$B16&amp;F_Inputs_Formatted!$H16,F_Inputs!$Y$4:$Y$103,0),MATCH(F_Inputs_Formatted!W$4,F_Inputs!$A$4:$Y$4,0)),$O16),"##BLANK")</f>
        <v>1</v>
      </c>
      <c r="X16" s="89">
        <f>IFERROR(ROUND(INDEX(F_Inputs!$A$4:$Y$103, MATCH(F_Inputs_Formatted!$B16&amp;F_Inputs_Formatted!$H16,F_Inputs!$Y$4:$Y$103,0),MATCH(F_Inputs_Formatted!X$4,F_Inputs!$A$4:$Y$4,0)),$O16),"##BLANK")</f>
        <v>1</v>
      </c>
      <c r="Y16" s="89">
        <f>IFERROR(ROUND(INDEX(F_Inputs!$A$4:$Y$103, MATCH(F_Inputs_Formatted!$B16&amp;F_Inputs_Formatted!$H16,F_Inputs!$Y$4:$Y$103,0),MATCH(F_Inputs_Formatted!Y$4,F_Inputs!$A$4:$Y$4,0)),$O16),"##BLANK")</f>
        <v>1</v>
      </c>
      <c r="Z16" s="89">
        <f>IFERROR(ROUND(INDEX(F_Inputs!$A$4:$Y$103, MATCH(F_Inputs_Formatted!$B16&amp;F_Inputs_Formatted!$H16,F_Inputs!$Y$4:$Y$103,0),MATCH(F_Inputs_Formatted!Z$4,F_Inputs!$A$4:$Y$4,0)),$O16),"##BLANK")</f>
        <v>1</v>
      </c>
      <c r="AA16" s="89">
        <f>IFERROR(ROUND(INDEX(F_Inputs!$A$4:$Y$103, MATCH(F_Inputs_Formatted!$B16&amp;F_Inputs_Formatted!$H16,F_Inputs!$Y$4:$Y$103,0),MATCH(F_Inputs_Formatted!AA$4,F_Inputs!$A$4:$Y$4,0)),$O16),"##BLANK")</f>
        <v>1</v>
      </c>
      <c r="AB16" s="89">
        <f>IFERROR(ROUND(INDEX(F_Inputs!$A$4:$Y$103, MATCH(F_Inputs_Formatted!$B16&amp;F_Inputs_Formatted!$H16,F_Inputs!$Y$4:$Y$103,0),MATCH(F_Inputs_Formatted!AB$4,F_Inputs!$A$4:$Y$4,0)),$O16),"##BLANK")</f>
        <v>0.83299999999999996</v>
      </c>
      <c r="AC16" s="89">
        <f>IFERROR(ROUND(INDEX(F_Inputs!$A$4:$Y$103, MATCH(F_Inputs_Formatted!$B16&amp;F_Inputs_Formatted!$H16,F_Inputs!$Y$4:$Y$103,0),MATCH(F_Inputs_Formatted!AC$4,F_Inputs!$A$4:$Y$4,0)),$O16),"##BLANK")</f>
        <v>1</v>
      </c>
      <c r="AD16" s="89">
        <f>IFERROR(ROUND(INDEX(F_Inputs!$A$4:$Y$103, MATCH(F_Inputs_Formatted!$B16&amp;F_Inputs_Formatted!$H16,F_Inputs!$Y$4:$Y$103,0),MATCH(F_Inputs_Formatted!AD$4,F_Inputs!$A$4:$Y$4,0)),$O16),"##BLANK")</f>
        <v>1</v>
      </c>
      <c r="AE16" s="89">
        <f>IFERROR(ROUND(INDEX(F_Inputs!$A$4:$Y$103, MATCH(F_Inputs_Formatted!$B16&amp;F_Inputs_Formatted!$H16,F_Inputs!$Y$4:$Y$103,0),MATCH(F_Inputs_Formatted!AE$4,F_Inputs!$A$4:$Y$4,0)),$O16),"##BLANK")</f>
        <v>1</v>
      </c>
      <c r="AF16" s="89">
        <f>IFERROR(ROUND(INDEX(F_Inputs!$A$4:$Y$103, MATCH(F_Inputs_Formatted!$B16&amp;F_Inputs_Formatted!$H16,F_Inputs!$Y$4:$Y$103,0),MATCH(F_Inputs_Formatted!AF$4,F_Inputs!$A$4:$Y$4,0)),$O16),"##BLANK")</f>
        <v>1</v>
      </c>
      <c r="AG16" s="89">
        <f>IFERROR(ROUND(INDEX(F_Inputs!$A$4:$Y$103, MATCH(F_Inputs_Formatted!$B16&amp;F_Inputs_Formatted!$H16,F_Inputs!$Y$4:$Y$103,0),MATCH(F_Inputs_Formatted!AG$4,F_Inputs!$A$4:$Y$4,0)),$O16),"##BLANK")</f>
        <v>1</v>
      </c>
      <c r="AH16" s="89">
        <f>IFERROR(ROUND(INDEX(F_Inputs!$A$4:$Y$103, MATCH(F_Inputs_Formatted!$B16&amp;F_Inputs_Formatted!$H16,F_Inputs!$Y$4:$Y$103,0),MATCH(F_Inputs_Formatted!AH$4,F_Inputs!$A$4:$Y$4,0)),$O16),"##BLANK")</f>
        <v>1</v>
      </c>
    </row>
    <row r="17" spans="1:34">
      <c r="A17" s="7"/>
      <c r="B17" s="9" t="s">
        <v>68</v>
      </c>
      <c r="C17" s="9" t="str">
        <f>_xlfn.XLOOKUP($B17,FD_Lists!$B$4:$B$25,FD_Lists!C$4:C$25)</f>
        <v>South East Water</v>
      </c>
      <c r="D17" s="9" t="str">
        <f>_xlfn.XLOOKUP($B17,FD_Lists!$B$4:$B$25,FD_Lists!D$4:D$25)</f>
        <v>England</v>
      </c>
      <c r="E17" s="9" t="str">
        <f>_xlfn.XLOOKUP($B17,FD_Lists!$B$4:$B$25,FD_Lists!E$4:E$25)</f>
        <v>Company</v>
      </c>
      <c r="F17" s="9" t="str">
        <f>_xlfn.XLOOKUP($B17,FD_Lists!$B$4:$B$25,FD_Lists!F$4:F$25)</f>
        <v>WoC</v>
      </c>
      <c r="G17" s="10" t="s">
        <v>120</v>
      </c>
      <c r="H17" s="114" t="s">
        <v>115</v>
      </c>
      <c r="I17" s="11" t="str">
        <f t="shared" si="0"/>
        <v>SEWOUT4_19_PR24</v>
      </c>
      <c r="J17" s="11" t="s">
        <v>41</v>
      </c>
      <c r="K17" s="11" t="s">
        <v>121</v>
      </c>
      <c r="L17" s="11" t="s">
        <v>43</v>
      </c>
      <c r="M17" s="68" t="s">
        <v>44</v>
      </c>
      <c r="N17" s="12" t="s">
        <v>45</v>
      </c>
      <c r="O17" s="11">
        <v>3</v>
      </c>
      <c r="P17" s="89" t="str">
        <f>IFERROR(ROUND(INDEX(F_Inputs!$A$4:$Y$103, MATCH(F_Inputs_Formatted!$B17&amp;F_Inputs_Formatted!$H17,F_Inputs!$Y$4:$Y$103,0),MATCH(F_Inputs_Formatted!P$4,F_Inputs!$A$4:$Y$4,0)),$O17),"##BLANK")</f>
        <v>##BLANK</v>
      </c>
      <c r="Q17" s="89" t="str">
        <f>IFERROR(ROUND(INDEX(F_Inputs!$A$4:$Y$103, MATCH(F_Inputs_Formatted!$B17&amp;F_Inputs_Formatted!$H17,F_Inputs!$Y$4:$Y$103,0),MATCH(F_Inputs_Formatted!Q$4,F_Inputs!$A$4:$Y$4,0)),$O17),"##BLANK")</f>
        <v>##BLANK</v>
      </c>
      <c r="R17" s="89">
        <f>IFERROR(ROUND(INDEX(F_Inputs!$A$4:$Y$103, MATCH(F_Inputs_Formatted!$B17&amp;F_Inputs_Formatted!$H17,F_Inputs!$Y$4:$Y$103,0),MATCH(F_Inputs_Formatted!R$4,F_Inputs!$A$4:$Y$4,0)),$O17),"##BLANK")</f>
        <v>0.97399999999999998</v>
      </c>
      <c r="S17" s="89">
        <f>IFERROR(ROUND(INDEX(F_Inputs!$A$4:$Y$103, MATCH(F_Inputs_Formatted!$B17&amp;F_Inputs_Formatted!$H17,F_Inputs!$Y$4:$Y$103,0),MATCH(F_Inputs_Formatted!S$4,F_Inputs!$A$4:$Y$4,0)),$O17),"##BLANK")</f>
        <v>0.92100000000000004</v>
      </c>
      <c r="T17" s="89">
        <f>IFERROR(ROUND(INDEX(F_Inputs!$A$4:$Y$103, MATCH(F_Inputs_Formatted!$B17&amp;F_Inputs_Formatted!$H17,F_Inputs!$Y$4:$Y$103,0),MATCH(F_Inputs_Formatted!T$4,F_Inputs!$A$4:$Y$4,0)),$O17),"##BLANK")</f>
        <v>0.98699999999999999</v>
      </c>
      <c r="U17" s="89">
        <f>IFERROR(ROUND(INDEX(F_Inputs!$A$4:$Y$103, MATCH(F_Inputs_Formatted!$B17&amp;F_Inputs_Formatted!$H17,F_Inputs!$Y$4:$Y$103,0),MATCH(F_Inputs_Formatted!U$4,F_Inputs!$A$4:$Y$4,0)),$O17),"##BLANK")</f>
        <v>0.93400000000000005</v>
      </c>
      <c r="V17" s="89">
        <f>IFERROR(ROUND(INDEX(F_Inputs!$A$4:$Y$103, MATCH(F_Inputs_Formatted!$B17&amp;F_Inputs_Formatted!$H17,F_Inputs!$Y$4:$Y$103,0),MATCH(F_Inputs_Formatted!V$4,F_Inputs!$A$4:$Y$4,0)),$O17),"##BLANK")</f>
        <v>0.94699999999999995</v>
      </c>
      <c r="W17" s="89">
        <f>IFERROR(ROUND(INDEX(F_Inputs!$A$4:$Y$103, MATCH(F_Inputs_Formatted!$B17&amp;F_Inputs_Formatted!$H17,F_Inputs!$Y$4:$Y$103,0),MATCH(F_Inputs_Formatted!W$4,F_Inputs!$A$4:$Y$4,0)),$O17),"##BLANK")</f>
        <v>0.96099999999999997</v>
      </c>
      <c r="X17" s="89">
        <f>IFERROR(ROUND(INDEX(F_Inputs!$A$4:$Y$103, MATCH(F_Inputs_Formatted!$B17&amp;F_Inputs_Formatted!$H17,F_Inputs!$Y$4:$Y$103,0),MATCH(F_Inputs_Formatted!X$4,F_Inputs!$A$4:$Y$4,0)),$O17),"##BLANK")</f>
        <v>0.96099999999999997</v>
      </c>
      <c r="Y17" s="89">
        <f>IFERROR(ROUND(INDEX(F_Inputs!$A$4:$Y$103, MATCH(F_Inputs_Formatted!$B17&amp;F_Inputs_Formatted!$H17,F_Inputs!$Y$4:$Y$103,0),MATCH(F_Inputs_Formatted!Y$4,F_Inputs!$A$4:$Y$4,0)),$O17),"##BLANK")</f>
        <v>0.98699999999999999</v>
      </c>
      <c r="Z17" s="89">
        <f>IFERROR(ROUND(INDEX(F_Inputs!$A$4:$Y$103, MATCH(F_Inputs_Formatted!$B17&amp;F_Inputs_Formatted!$H17,F_Inputs!$Y$4:$Y$103,0),MATCH(F_Inputs_Formatted!Z$4,F_Inputs!$A$4:$Y$4,0)),$O17),"##BLANK")</f>
        <v>0.97399999999999998</v>
      </c>
      <c r="AA17" s="89">
        <f>IFERROR(ROUND(INDEX(F_Inputs!$A$4:$Y$103, MATCH(F_Inputs_Formatted!$B17&amp;F_Inputs_Formatted!$H17,F_Inputs!$Y$4:$Y$103,0),MATCH(F_Inputs_Formatted!AA$4,F_Inputs!$A$4:$Y$4,0)),$O17),"##BLANK")</f>
        <v>0.92100000000000004</v>
      </c>
      <c r="AB17" s="89">
        <f>IFERROR(ROUND(INDEX(F_Inputs!$A$4:$Y$103, MATCH(F_Inputs_Formatted!$B17&amp;F_Inputs_Formatted!$H17,F_Inputs!$Y$4:$Y$103,0),MATCH(F_Inputs_Formatted!AB$4,F_Inputs!$A$4:$Y$4,0)),$O17),"##BLANK")</f>
        <v>0.92100000000000004</v>
      </c>
      <c r="AC17" s="89">
        <f>IFERROR(ROUND(INDEX(F_Inputs!$A$4:$Y$103, MATCH(F_Inputs_Formatted!$B17&amp;F_Inputs_Formatted!$H17,F_Inputs!$Y$4:$Y$103,0),MATCH(F_Inputs_Formatted!AC$4,F_Inputs!$A$4:$Y$4,0)),$O17),"##BLANK")</f>
        <v>0.96099999999999997</v>
      </c>
      <c r="AD17" s="89">
        <f>IFERROR(ROUND(INDEX(F_Inputs!$A$4:$Y$103, MATCH(F_Inputs_Formatted!$B17&amp;F_Inputs_Formatted!$H17,F_Inputs!$Y$4:$Y$103,0),MATCH(F_Inputs_Formatted!AD$4,F_Inputs!$A$4:$Y$4,0)),$O17),"##BLANK")</f>
        <v>0.98699999999999999</v>
      </c>
      <c r="AE17" s="89">
        <f>IFERROR(ROUND(INDEX(F_Inputs!$A$4:$Y$103, MATCH(F_Inputs_Formatted!$B17&amp;F_Inputs_Formatted!$H17,F_Inputs!$Y$4:$Y$103,0),MATCH(F_Inputs_Formatted!AE$4,F_Inputs!$A$4:$Y$4,0)),$O17),"##BLANK")</f>
        <v>0.98699999999999999</v>
      </c>
      <c r="AF17" s="89">
        <f>IFERROR(ROUND(INDEX(F_Inputs!$A$4:$Y$103, MATCH(F_Inputs_Formatted!$B17&amp;F_Inputs_Formatted!$H17,F_Inputs!$Y$4:$Y$103,0),MATCH(F_Inputs_Formatted!AF$4,F_Inputs!$A$4:$Y$4,0)),$O17),"##BLANK")</f>
        <v>0.98699999999999999</v>
      </c>
      <c r="AG17" s="89">
        <f>IFERROR(ROUND(INDEX(F_Inputs!$A$4:$Y$103, MATCH(F_Inputs_Formatted!$B17&amp;F_Inputs_Formatted!$H17,F_Inputs!$Y$4:$Y$103,0),MATCH(F_Inputs_Formatted!AG$4,F_Inputs!$A$4:$Y$4,0)),$O17),"##BLANK")</f>
        <v>0.98699999999999999</v>
      </c>
      <c r="AH17" s="89">
        <f>IFERROR(ROUND(INDEX(F_Inputs!$A$4:$Y$103, MATCH(F_Inputs_Formatted!$B17&amp;F_Inputs_Formatted!$H17,F_Inputs!$Y$4:$Y$103,0),MATCH(F_Inputs_Formatted!AH$4,F_Inputs!$A$4:$Y$4,0)),$O17),"##BLANK")</f>
        <v>0.98699999999999999</v>
      </c>
    </row>
    <row r="18" spans="1:34">
      <c r="A18" s="7"/>
      <c r="B18" s="9" t="s">
        <v>70</v>
      </c>
      <c r="C18" s="9" t="str">
        <f>_xlfn.XLOOKUP($B18,FD_Lists!$B$4:$B$25,FD_Lists!C$4:C$25)</f>
        <v>South Staffordshire Water</v>
      </c>
      <c r="D18" s="9" t="str">
        <f>_xlfn.XLOOKUP($B18,FD_Lists!$B$4:$B$25,FD_Lists!D$4:D$25)</f>
        <v>England</v>
      </c>
      <c r="E18" s="9" t="str">
        <f>_xlfn.XLOOKUP($B18,FD_Lists!$B$4:$B$25,FD_Lists!E$4:E$25)</f>
        <v>Company</v>
      </c>
      <c r="F18" s="9" t="str">
        <f>_xlfn.XLOOKUP($B18,FD_Lists!$B$4:$B$25,FD_Lists!F$4:F$25)</f>
        <v>WoC</v>
      </c>
      <c r="G18" s="10" t="s">
        <v>120</v>
      </c>
      <c r="H18" s="114" t="s">
        <v>115</v>
      </c>
      <c r="I18" s="11" t="str">
        <f t="shared" si="0"/>
        <v>SSCOUT4_19_PR24</v>
      </c>
      <c r="J18" s="11" t="s">
        <v>41</v>
      </c>
      <c r="K18" s="11" t="s">
        <v>121</v>
      </c>
      <c r="L18" s="11" t="s">
        <v>43</v>
      </c>
      <c r="M18" s="68" t="s">
        <v>44</v>
      </c>
      <c r="N18" s="12" t="s">
        <v>45</v>
      </c>
      <c r="O18" s="11">
        <v>3</v>
      </c>
      <c r="P18" s="89" t="str">
        <f>IFERROR(ROUND(INDEX(F_Inputs!$A$4:$Y$103, MATCH(F_Inputs_Formatted!$B18&amp;F_Inputs_Formatted!$H18,F_Inputs!$Y$4:$Y$103,0),MATCH(F_Inputs_Formatted!P$4,F_Inputs!$A$4:$Y$4,0)),$O18),"##BLANK")</f>
        <v>##BLANK</v>
      </c>
      <c r="Q18" s="89" t="str">
        <f>IFERROR(ROUND(INDEX(F_Inputs!$A$4:$Y$103, MATCH(F_Inputs_Formatted!$B18&amp;F_Inputs_Formatted!$H18,F_Inputs!$Y$4:$Y$103,0),MATCH(F_Inputs_Formatted!Q$4,F_Inputs!$A$4:$Y$4,0)),$O18),"##BLANK")</f>
        <v>##BLANK</v>
      </c>
      <c r="R18" s="89" t="str">
        <f>IFERROR(ROUND(INDEX(F_Inputs!$A$4:$Y$103, MATCH(F_Inputs_Formatted!$B18&amp;F_Inputs_Formatted!$H18,F_Inputs!$Y$4:$Y$103,0),MATCH(F_Inputs_Formatted!R$4,F_Inputs!$A$4:$Y$4,0)),$O18),"##BLANK")</f>
        <v>##BLANK</v>
      </c>
      <c r="S18" s="89" t="str">
        <f>IFERROR(ROUND(INDEX(F_Inputs!$A$4:$Y$103, MATCH(F_Inputs_Formatted!$B18&amp;F_Inputs_Formatted!$H18,F_Inputs!$Y$4:$Y$103,0),MATCH(F_Inputs_Formatted!S$4,F_Inputs!$A$4:$Y$4,0)),$O18),"##BLANK")</f>
        <v>##BLANK</v>
      </c>
      <c r="T18" s="89" t="str">
        <f>IFERROR(ROUND(INDEX(F_Inputs!$A$4:$Y$103, MATCH(F_Inputs_Formatted!$B18&amp;F_Inputs_Formatted!$H18,F_Inputs!$Y$4:$Y$103,0),MATCH(F_Inputs_Formatted!T$4,F_Inputs!$A$4:$Y$4,0)),$O18),"##BLANK")</f>
        <v>##BLANK</v>
      </c>
      <c r="U18" s="89" t="str">
        <f>IFERROR(ROUND(INDEX(F_Inputs!$A$4:$Y$103, MATCH(F_Inputs_Formatted!$B18&amp;F_Inputs_Formatted!$H18,F_Inputs!$Y$4:$Y$103,0),MATCH(F_Inputs_Formatted!U$4,F_Inputs!$A$4:$Y$4,0)),$O18),"##BLANK")</f>
        <v>##BLANK</v>
      </c>
      <c r="V18" s="89" t="str">
        <f>IFERROR(ROUND(INDEX(F_Inputs!$A$4:$Y$103, MATCH(F_Inputs_Formatted!$B18&amp;F_Inputs_Formatted!$H18,F_Inputs!$Y$4:$Y$103,0),MATCH(F_Inputs_Formatted!V$4,F_Inputs!$A$4:$Y$4,0)),$O18),"##BLANK")</f>
        <v>##BLANK</v>
      </c>
      <c r="W18" s="89" t="str">
        <f>IFERROR(ROUND(INDEX(F_Inputs!$A$4:$Y$103, MATCH(F_Inputs_Formatted!$B18&amp;F_Inputs_Formatted!$H18,F_Inputs!$Y$4:$Y$103,0),MATCH(F_Inputs_Formatted!W$4,F_Inputs!$A$4:$Y$4,0)),$O18),"##BLANK")</f>
        <v>##BLANK</v>
      </c>
      <c r="X18" s="89">
        <f>IFERROR(ROUND(INDEX(F_Inputs!$A$4:$Y$103, MATCH(F_Inputs_Formatted!$B18&amp;F_Inputs_Formatted!$H18,F_Inputs!$Y$4:$Y$103,0),MATCH(F_Inputs_Formatted!X$4,F_Inputs!$A$4:$Y$4,0)),$O18),"##BLANK")</f>
        <v>0.93100000000000005</v>
      </c>
      <c r="Y18" s="89">
        <f>IFERROR(ROUND(INDEX(F_Inputs!$A$4:$Y$103, MATCH(F_Inputs_Formatted!$B18&amp;F_Inputs_Formatted!$H18,F_Inputs!$Y$4:$Y$103,0),MATCH(F_Inputs_Formatted!Y$4,F_Inputs!$A$4:$Y$4,0)),$O18),"##BLANK")</f>
        <v>1</v>
      </c>
      <c r="Z18" s="89">
        <f>IFERROR(ROUND(INDEX(F_Inputs!$A$4:$Y$103, MATCH(F_Inputs_Formatted!$B18&amp;F_Inputs_Formatted!$H18,F_Inputs!$Y$4:$Y$103,0),MATCH(F_Inputs_Formatted!Z$4,F_Inputs!$A$4:$Y$4,0)),$O18),"##BLANK")</f>
        <v>0.86199999999999999</v>
      </c>
      <c r="AA18" s="89">
        <f>IFERROR(ROUND(INDEX(F_Inputs!$A$4:$Y$103, MATCH(F_Inputs_Formatted!$B18&amp;F_Inputs_Formatted!$H18,F_Inputs!$Y$4:$Y$103,0),MATCH(F_Inputs_Formatted!AA$4,F_Inputs!$A$4:$Y$4,0)),$O18),"##BLANK")</f>
        <v>0.86199999999999999</v>
      </c>
      <c r="AB18" s="89">
        <f>IFERROR(ROUND(INDEX(F_Inputs!$A$4:$Y$103, MATCH(F_Inputs_Formatted!$B18&amp;F_Inputs_Formatted!$H18,F_Inputs!$Y$4:$Y$103,0),MATCH(F_Inputs_Formatted!AB$4,F_Inputs!$A$4:$Y$4,0)),$O18),"##BLANK")</f>
        <v>0.96599999999999997</v>
      </c>
      <c r="AC18" s="89">
        <f>IFERROR(ROUND(INDEX(F_Inputs!$A$4:$Y$103, MATCH(F_Inputs_Formatted!$B18&amp;F_Inputs_Formatted!$H18,F_Inputs!$Y$4:$Y$103,0),MATCH(F_Inputs_Formatted!AC$4,F_Inputs!$A$4:$Y$4,0)),$O18),"##BLANK")</f>
        <v>1</v>
      </c>
      <c r="AD18" s="89">
        <f>IFERROR(ROUND(INDEX(F_Inputs!$A$4:$Y$103, MATCH(F_Inputs_Formatted!$B18&amp;F_Inputs_Formatted!$H18,F_Inputs!$Y$4:$Y$103,0),MATCH(F_Inputs_Formatted!AD$4,F_Inputs!$A$4:$Y$4,0)),$O18),"##BLANK")</f>
        <v>1</v>
      </c>
      <c r="AE18" s="89">
        <f>IFERROR(ROUND(INDEX(F_Inputs!$A$4:$Y$103, MATCH(F_Inputs_Formatted!$B18&amp;F_Inputs_Formatted!$H18,F_Inputs!$Y$4:$Y$103,0),MATCH(F_Inputs_Formatted!AE$4,F_Inputs!$A$4:$Y$4,0)),$O18),"##BLANK")</f>
        <v>1</v>
      </c>
      <c r="AF18" s="89">
        <f>IFERROR(ROUND(INDEX(F_Inputs!$A$4:$Y$103, MATCH(F_Inputs_Formatted!$B18&amp;F_Inputs_Formatted!$H18,F_Inputs!$Y$4:$Y$103,0),MATCH(F_Inputs_Formatted!AF$4,F_Inputs!$A$4:$Y$4,0)),$O18),"##BLANK")</f>
        <v>1</v>
      </c>
      <c r="AG18" s="89">
        <f>IFERROR(ROUND(INDEX(F_Inputs!$A$4:$Y$103, MATCH(F_Inputs_Formatted!$B18&amp;F_Inputs_Formatted!$H18,F_Inputs!$Y$4:$Y$103,0),MATCH(F_Inputs_Formatted!AG$4,F_Inputs!$A$4:$Y$4,0)),$O18),"##BLANK")</f>
        <v>1</v>
      </c>
      <c r="AH18" s="89">
        <f>IFERROR(ROUND(INDEX(F_Inputs!$A$4:$Y$103, MATCH(F_Inputs_Formatted!$B18&amp;F_Inputs_Formatted!$H18,F_Inputs!$Y$4:$Y$103,0),MATCH(F_Inputs_Formatted!AH$4,F_Inputs!$A$4:$Y$4,0)),$O18),"##BLANK")</f>
        <v>1</v>
      </c>
    </row>
    <row r="19" spans="1:34">
      <c r="A19" s="7"/>
      <c r="B19" s="9" t="s">
        <v>72</v>
      </c>
      <c r="C19" s="9" t="str">
        <f>_xlfn.XLOOKUP($B19,FD_Lists!$B$4:$B$25,FD_Lists!C$4:C$25)</f>
        <v>SES Water</v>
      </c>
      <c r="D19" s="9" t="str">
        <f>_xlfn.XLOOKUP($B19,FD_Lists!$B$4:$B$25,FD_Lists!D$4:D$25)</f>
        <v>England</v>
      </c>
      <c r="E19" s="9" t="str">
        <f>_xlfn.XLOOKUP($B19,FD_Lists!$B$4:$B$25,FD_Lists!E$4:E$25)</f>
        <v>Company</v>
      </c>
      <c r="F19" s="9" t="str">
        <f>_xlfn.XLOOKUP($B19,FD_Lists!$B$4:$B$25,FD_Lists!F$4:F$25)</f>
        <v>WoC</v>
      </c>
      <c r="G19" s="10" t="s">
        <v>120</v>
      </c>
      <c r="H19" s="114" t="s">
        <v>115</v>
      </c>
      <c r="I19" s="11" t="str">
        <f t="shared" si="0"/>
        <v>SESOUT4_19_PR24</v>
      </c>
      <c r="J19" s="11" t="s">
        <v>41</v>
      </c>
      <c r="K19" s="11" t="s">
        <v>121</v>
      </c>
      <c r="L19" s="11" t="s">
        <v>43</v>
      </c>
      <c r="M19" s="68" t="s">
        <v>44</v>
      </c>
      <c r="N19" s="12" t="s">
        <v>45</v>
      </c>
      <c r="O19" s="11">
        <v>3</v>
      </c>
      <c r="P19" s="89">
        <f>IFERROR(ROUND(INDEX(F_Inputs!$A$4:$Y$103, MATCH(F_Inputs_Formatted!$B19&amp;F_Inputs_Formatted!$H19,F_Inputs!$Y$4:$Y$103,0),MATCH(F_Inputs_Formatted!P$4,F_Inputs!$A$4:$Y$4,0)),$O19),"##BLANK")</f>
        <v>1</v>
      </c>
      <c r="Q19" s="89">
        <f>IFERROR(ROUND(INDEX(F_Inputs!$A$4:$Y$103, MATCH(F_Inputs_Formatted!$B19&amp;F_Inputs_Formatted!$H19,F_Inputs!$Y$4:$Y$103,0),MATCH(F_Inputs_Formatted!Q$4,F_Inputs!$A$4:$Y$4,0)),$O19),"##BLANK")</f>
        <v>1</v>
      </c>
      <c r="R19" s="89">
        <f>IFERROR(ROUND(INDEX(F_Inputs!$A$4:$Y$103, MATCH(F_Inputs_Formatted!$B19&amp;F_Inputs_Formatted!$H19,F_Inputs!$Y$4:$Y$103,0),MATCH(F_Inputs_Formatted!R$4,F_Inputs!$A$4:$Y$4,0)),$O19),"##BLANK")</f>
        <v>1</v>
      </c>
      <c r="S19" s="89">
        <f>IFERROR(ROUND(INDEX(F_Inputs!$A$4:$Y$103, MATCH(F_Inputs_Formatted!$B19&amp;F_Inputs_Formatted!$H19,F_Inputs!$Y$4:$Y$103,0),MATCH(F_Inputs_Formatted!S$4,F_Inputs!$A$4:$Y$4,0)),$O19),"##BLANK")</f>
        <v>1</v>
      </c>
      <c r="T19" s="89">
        <f>IFERROR(ROUND(INDEX(F_Inputs!$A$4:$Y$103, MATCH(F_Inputs_Formatted!$B19&amp;F_Inputs_Formatted!$H19,F_Inputs!$Y$4:$Y$103,0),MATCH(F_Inputs_Formatted!T$4,F_Inputs!$A$4:$Y$4,0)),$O19),"##BLANK")</f>
        <v>1</v>
      </c>
      <c r="U19" s="89">
        <f>IFERROR(ROUND(INDEX(F_Inputs!$A$4:$Y$103, MATCH(F_Inputs_Formatted!$B19&amp;F_Inputs_Formatted!$H19,F_Inputs!$Y$4:$Y$103,0),MATCH(F_Inputs_Formatted!U$4,F_Inputs!$A$4:$Y$4,0)),$O19),"##BLANK")</f>
        <v>1</v>
      </c>
      <c r="V19" s="89">
        <f>IFERROR(ROUND(INDEX(F_Inputs!$A$4:$Y$103, MATCH(F_Inputs_Formatted!$B19&amp;F_Inputs_Formatted!$H19,F_Inputs!$Y$4:$Y$103,0),MATCH(F_Inputs_Formatted!V$4,F_Inputs!$A$4:$Y$4,0)),$O19),"##BLANK")</f>
        <v>1</v>
      </c>
      <c r="W19" s="89">
        <f>IFERROR(ROUND(INDEX(F_Inputs!$A$4:$Y$103, MATCH(F_Inputs_Formatted!$B19&amp;F_Inputs_Formatted!$H19,F_Inputs!$Y$4:$Y$103,0),MATCH(F_Inputs_Formatted!W$4,F_Inputs!$A$4:$Y$4,0)),$O19),"##BLANK")</f>
        <v>1</v>
      </c>
      <c r="X19" s="89">
        <f>IFERROR(ROUND(INDEX(F_Inputs!$A$4:$Y$103, MATCH(F_Inputs_Formatted!$B19&amp;F_Inputs_Formatted!$H19,F_Inputs!$Y$4:$Y$103,0),MATCH(F_Inputs_Formatted!X$4,F_Inputs!$A$4:$Y$4,0)),$O19),"##BLANK")</f>
        <v>1</v>
      </c>
      <c r="Y19" s="89">
        <f>IFERROR(ROUND(INDEX(F_Inputs!$A$4:$Y$103, MATCH(F_Inputs_Formatted!$B19&amp;F_Inputs_Formatted!$H19,F_Inputs!$Y$4:$Y$103,0),MATCH(F_Inputs_Formatted!Y$4,F_Inputs!$A$4:$Y$4,0)),$O19),"##BLANK")</f>
        <v>1</v>
      </c>
      <c r="Z19" s="89">
        <f>IFERROR(ROUND(INDEX(F_Inputs!$A$4:$Y$103, MATCH(F_Inputs_Formatted!$B19&amp;F_Inputs_Formatted!$H19,F_Inputs!$Y$4:$Y$103,0),MATCH(F_Inputs_Formatted!Z$4,F_Inputs!$A$4:$Y$4,0)),$O19),"##BLANK")</f>
        <v>1</v>
      </c>
      <c r="AA19" s="89">
        <f>IFERROR(ROUND(INDEX(F_Inputs!$A$4:$Y$103, MATCH(F_Inputs_Formatted!$B19&amp;F_Inputs_Formatted!$H19,F_Inputs!$Y$4:$Y$103,0),MATCH(F_Inputs_Formatted!AA$4,F_Inputs!$A$4:$Y$4,0)),$O19),"##BLANK")</f>
        <v>1</v>
      </c>
      <c r="AB19" s="89">
        <f>IFERROR(ROUND(INDEX(F_Inputs!$A$4:$Y$103, MATCH(F_Inputs_Formatted!$B19&amp;F_Inputs_Formatted!$H19,F_Inputs!$Y$4:$Y$103,0),MATCH(F_Inputs_Formatted!AB$4,F_Inputs!$A$4:$Y$4,0)),$O19),"##BLANK")</f>
        <v>1</v>
      </c>
      <c r="AC19" s="89">
        <f>IFERROR(ROUND(INDEX(F_Inputs!$A$4:$Y$103, MATCH(F_Inputs_Formatted!$B19&amp;F_Inputs_Formatted!$H19,F_Inputs!$Y$4:$Y$103,0),MATCH(F_Inputs_Formatted!AC$4,F_Inputs!$A$4:$Y$4,0)),$O19),"##BLANK")</f>
        <v>1</v>
      </c>
      <c r="AD19" s="89">
        <f>IFERROR(ROUND(INDEX(F_Inputs!$A$4:$Y$103, MATCH(F_Inputs_Formatted!$B19&amp;F_Inputs_Formatted!$H19,F_Inputs!$Y$4:$Y$103,0),MATCH(F_Inputs_Formatted!AD$4,F_Inputs!$A$4:$Y$4,0)),$O19),"##BLANK")</f>
        <v>1</v>
      </c>
      <c r="AE19" s="89">
        <f>IFERROR(ROUND(INDEX(F_Inputs!$A$4:$Y$103, MATCH(F_Inputs_Formatted!$B19&amp;F_Inputs_Formatted!$H19,F_Inputs!$Y$4:$Y$103,0),MATCH(F_Inputs_Formatted!AE$4,F_Inputs!$A$4:$Y$4,0)),$O19),"##BLANK")</f>
        <v>1</v>
      </c>
      <c r="AF19" s="89">
        <f>IFERROR(ROUND(INDEX(F_Inputs!$A$4:$Y$103, MATCH(F_Inputs_Formatted!$B19&amp;F_Inputs_Formatted!$H19,F_Inputs!$Y$4:$Y$103,0),MATCH(F_Inputs_Formatted!AF$4,F_Inputs!$A$4:$Y$4,0)),$O19),"##BLANK")</f>
        <v>1</v>
      </c>
      <c r="AG19" s="89">
        <f>IFERROR(ROUND(INDEX(F_Inputs!$A$4:$Y$103, MATCH(F_Inputs_Formatted!$B19&amp;F_Inputs_Formatted!$H19,F_Inputs!$Y$4:$Y$103,0),MATCH(F_Inputs_Formatted!AG$4,F_Inputs!$A$4:$Y$4,0)),$O19),"##BLANK")</f>
        <v>1</v>
      </c>
      <c r="AH19" s="89">
        <f>IFERROR(ROUND(INDEX(F_Inputs!$A$4:$Y$103, MATCH(F_Inputs_Formatted!$B19&amp;F_Inputs_Formatted!$H19,F_Inputs!$Y$4:$Y$103,0),MATCH(F_Inputs_Formatted!AH$4,F_Inputs!$A$4:$Y$4,0)),$O19),"##BLANK")</f>
        <v>1</v>
      </c>
    </row>
    <row r="20" spans="1:34">
      <c r="A20" s="7"/>
      <c r="B20" s="9" t="s">
        <v>74</v>
      </c>
      <c r="C20" s="9" t="str">
        <f>_xlfn.XLOOKUP($B20,FD_Lists!$B$4:$B$25,FD_Lists!C$4:C$25)</f>
        <v>South West Water</v>
      </c>
      <c r="D20" s="9" t="str">
        <f>_xlfn.XLOOKUP($B20,FD_Lists!$B$4:$B$25,FD_Lists!D$4:D$25)</f>
        <v>England</v>
      </c>
      <c r="E20" s="9" t="str">
        <f>_xlfn.XLOOKUP($B20,FD_Lists!$B$4:$B$25,FD_Lists!E$4:E$25)</f>
        <v>Company</v>
      </c>
      <c r="F20" s="9" t="str">
        <f>_xlfn.XLOOKUP($B20,FD_Lists!$B$4:$B$25,FD_Lists!F$4:F$25)</f>
        <v>WaSC</v>
      </c>
      <c r="G20" s="10" t="s">
        <v>120</v>
      </c>
      <c r="H20" s="114" t="s">
        <v>115</v>
      </c>
      <c r="I20" s="11" t="str">
        <f t="shared" si="0"/>
        <v>SWBOUT4_19_PR24</v>
      </c>
      <c r="J20" s="11" t="s">
        <v>41</v>
      </c>
      <c r="K20" s="11" t="s">
        <v>121</v>
      </c>
      <c r="L20" s="11" t="s">
        <v>43</v>
      </c>
      <c r="M20" s="68" t="s">
        <v>44</v>
      </c>
      <c r="N20" s="12" t="s">
        <v>45</v>
      </c>
      <c r="O20" s="11">
        <v>3</v>
      </c>
      <c r="P20" s="89">
        <f>IFERROR(ROUND(INDEX(F_Inputs!$A$4:$Y$103, MATCH(F_Inputs_Formatted!$B20&amp;F_Inputs_Formatted!$H20,F_Inputs!$Y$4:$Y$103,0),MATCH(F_Inputs_Formatted!P$4,F_Inputs!$A$4:$Y$4,0)),$O20),"##BLANK")</f>
        <v>0.89</v>
      </c>
      <c r="Q20" s="89">
        <f>IFERROR(ROUND(INDEX(F_Inputs!$A$4:$Y$103, MATCH(F_Inputs_Formatted!$B20&amp;F_Inputs_Formatted!$H20,F_Inputs!$Y$4:$Y$103,0),MATCH(F_Inputs_Formatted!Q$4,F_Inputs!$A$4:$Y$4,0)),$O20),"##BLANK")</f>
        <v>0.96499999999999997</v>
      </c>
      <c r="R20" s="89">
        <f>IFERROR(ROUND(INDEX(F_Inputs!$A$4:$Y$103, MATCH(F_Inputs_Formatted!$B20&amp;F_Inputs_Formatted!$H20,F_Inputs!$Y$4:$Y$103,0),MATCH(F_Inputs_Formatted!R$4,F_Inputs!$A$4:$Y$4,0)),$O20),"##BLANK")</f>
        <v>0.93300000000000005</v>
      </c>
      <c r="S20" s="89">
        <f>IFERROR(ROUND(INDEX(F_Inputs!$A$4:$Y$103, MATCH(F_Inputs_Formatted!$B20&amp;F_Inputs_Formatted!$H20,F_Inputs!$Y$4:$Y$103,0),MATCH(F_Inputs_Formatted!S$4,F_Inputs!$A$4:$Y$4,0)),$O20),"##BLANK")</f>
        <v>0.96099999999999997</v>
      </c>
      <c r="T20" s="89">
        <f>IFERROR(ROUND(INDEX(F_Inputs!$A$4:$Y$103, MATCH(F_Inputs_Formatted!$B20&amp;F_Inputs_Formatted!$H20,F_Inputs!$Y$4:$Y$103,0),MATCH(F_Inputs_Formatted!T$4,F_Inputs!$A$4:$Y$4,0)),$O20),"##BLANK")</f>
        <v>0.95499999999999996</v>
      </c>
      <c r="U20" s="89">
        <f>IFERROR(ROUND(INDEX(F_Inputs!$A$4:$Y$103, MATCH(F_Inputs_Formatted!$B20&amp;F_Inputs_Formatted!$H20,F_Inputs!$Y$4:$Y$103,0),MATCH(F_Inputs_Formatted!U$4,F_Inputs!$A$4:$Y$4,0)),$O20),"##BLANK")</f>
        <v>0.98099999999999998</v>
      </c>
      <c r="V20" s="89">
        <f>IFERROR(ROUND(INDEX(F_Inputs!$A$4:$Y$103, MATCH(F_Inputs_Formatted!$B20&amp;F_Inputs_Formatted!$H20,F_Inputs!$Y$4:$Y$103,0),MATCH(F_Inputs_Formatted!V$4,F_Inputs!$A$4:$Y$4,0)),$O20),"##BLANK")</f>
        <v>0.97099999999999997</v>
      </c>
      <c r="W20" s="89">
        <f>IFERROR(ROUND(INDEX(F_Inputs!$A$4:$Y$103, MATCH(F_Inputs_Formatted!$B20&amp;F_Inputs_Formatted!$H20,F_Inputs!$Y$4:$Y$103,0),MATCH(F_Inputs_Formatted!W$4,F_Inputs!$A$4:$Y$4,0)),$O20),"##BLANK")</f>
        <v>0.98699999999999999</v>
      </c>
      <c r="X20" s="89">
        <f>IFERROR(ROUND(INDEX(F_Inputs!$A$4:$Y$103, MATCH(F_Inputs_Formatted!$B20&amp;F_Inputs_Formatted!$H20,F_Inputs!$Y$4:$Y$103,0),MATCH(F_Inputs_Formatted!X$4,F_Inputs!$A$4:$Y$4,0)),$O20),"##BLANK")</f>
        <v>0.98699999999999999</v>
      </c>
      <c r="Y20" s="89">
        <f>IFERROR(ROUND(INDEX(F_Inputs!$A$4:$Y$103, MATCH(F_Inputs_Formatted!$B20&amp;F_Inputs_Formatted!$H20,F_Inputs!$Y$4:$Y$103,0),MATCH(F_Inputs_Formatted!Y$4,F_Inputs!$A$4:$Y$4,0)),$O20),"##BLANK")</f>
        <v>0.99</v>
      </c>
      <c r="Z20" s="89">
        <f>IFERROR(ROUND(INDEX(F_Inputs!$A$4:$Y$103, MATCH(F_Inputs_Formatted!$B20&amp;F_Inputs_Formatted!$H20,F_Inputs!$Y$4:$Y$103,0),MATCH(F_Inputs_Formatted!Z$4,F_Inputs!$A$4:$Y$4,0)),$O20),"##BLANK")</f>
        <v>0.97499999999999998</v>
      </c>
      <c r="AA20" s="89">
        <f>IFERROR(ROUND(INDEX(F_Inputs!$A$4:$Y$103, MATCH(F_Inputs_Formatted!$B20&amp;F_Inputs_Formatted!$H20,F_Inputs!$Y$4:$Y$103,0),MATCH(F_Inputs_Formatted!AA$4,F_Inputs!$A$4:$Y$4,0)),$O20),"##BLANK")</f>
        <v>0.99399999999999999</v>
      </c>
      <c r="AB20" s="89">
        <f>IFERROR(ROUND(INDEX(F_Inputs!$A$4:$Y$103, MATCH(F_Inputs_Formatted!$B20&amp;F_Inputs_Formatted!$H20,F_Inputs!$Y$4:$Y$103,0),MATCH(F_Inputs_Formatted!AB$4,F_Inputs!$A$4:$Y$4,0)),$O20),"##BLANK")</f>
        <v>0.96199999999999997</v>
      </c>
      <c r="AC20" s="89">
        <f>IFERROR(ROUND(INDEX(F_Inputs!$A$4:$Y$103, MATCH(F_Inputs_Formatted!$B20&amp;F_Inputs_Formatted!$H20,F_Inputs!$Y$4:$Y$103,0),MATCH(F_Inputs_Formatted!AC$4,F_Inputs!$A$4:$Y$4,0)),$O20),"##BLANK")</f>
        <v>0.99</v>
      </c>
      <c r="AD20" s="89">
        <f>IFERROR(ROUND(INDEX(F_Inputs!$A$4:$Y$103, MATCH(F_Inputs_Formatted!$B20&amp;F_Inputs_Formatted!$H20,F_Inputs!$Y$4:$Y$103,0),MATCH(F_Inputs_Formatted!AD$4,F_Inputs!$A$4:$Y$4,0)),$O20),"##BLANK")</f>
        <v>1</v>
      </c>
      <c r="AE20" s="89">
        <f>IFERROR(ROUND(INDEX(F_Inputs!$A$4:$Y$103, MATCH(F_Inputs_Formatted!$B20&amp;F_Inputs_Formatted!$H20,F_Inputs!$Y$4:$Y$103,0),MATCH(F_Inputs_Formatted!AE$4,F_Inputs!$A$4:$Y$4,0)),$O20),"##BLANK")</f>
        <v>1</v>
      </c>
      <c r="AF20" s="89">
        <f>IFERROR(ROUND(INDEX(F_Inputs!$A$4:$Y$103, MATCH(F_Inputs_Formatted!$B20&amp;F_Inputs_Formatted!$H20,F_Inputs!$Y$4:$Y$103,0),MATCH(F_Inputs_Formatted!AF$4,F_Inputs!$A$4:$Y$4,0)),$O20),"##BLANK")</f>
        <v>1</v>
      </c>
      <c r="AG20" s="89">
        <f>IFERROR(ROUND(INDEX(F_Inputs!$A$4:$Y$103, MATCH(F_Inputs_Formatted!$B20&amp;F_Inputs_Formatted!$H20,F_Inputs!$Y$4:$Y$103,0),MATCH(F_Inputs_Formatted!AG$4,F_Inputs!$A$4:$Y$4,0)),$O20),"##BLANK")</f>
        <v>1</v>
      </c>
      <c r="AH20" s="89">
        <f>IFERROR(ROUND(INDEX(F_Inputs!$A$4:$Y$103, MATCH(F_Inputs_Formatted!$B20&amp;F_Inputs_Formatted!$H20,F_Inputs!$Y$4:$Y$103,0),MATCH(F_Inputs_Formatted!AH$4,F_Inputs!$A$4:$Y$4,0)),$O20),"##BLANK")</f>
        <v>1</v>
      </c>
    </row>
    <row r="21" spans="1:34">
      <c r="A21" s="7"/>
      <c r="B21" s="9" t="s">
        <v>76</v>
      </c>
      <c r="C21" s="9" t="str">
        <f>_xlfn.XLOOKUP($B21,FD_Lists!$B$4:$B$25,FD_Lists!C$4:C$25)</f>
        <v>Bristol Water</v>
      </c>
      <c r="D21" s="9" t="str">
        <f>_xlfn.XLOOKUP($B21,FD_Lists!$B$4:$B$25,FD_Lists!D$4:D$25)</f>
        <v>England</v>
      </c>
      <c r="E21" s="9" t="str">
        <f>_xlfn.XLOOKUP($B21,FD_Lists!$B$4:$B$25,FD_Lists!E$4:E$25)</f>
        <v>Company</v>
      </c>
      <c r="F21" s="9" t="str">
        <f>_xlfn.XLOOKUP($B21,FD_Lists!$B$4:$B$25,FD_Lists!F$4:F$25)</f>
        <v>WoC</v>
      </c>
      <c r="G21" s="10" t="s">
        <v>120</v>
      </c>
      <c r="H21" s="114" t="s">
        <v>115</v>
      </c>
      <c r="I21" s="11" t="str">
        <f t="shared" si="0"/>
        <v>BRLOUT4_19_PR24</v>
      </c>
      <c r="J21" s="11" t="s">
        <v>41</v>
      </c>
      <c r="K21" s="11" t="s">
        <v>121</v>
      </c>
      <c r="L21" s="11" t="s">
        <v>43</v>
      </c>
      <c r="M21" s="68" t="s">
        <v>44</v>
      </c>
      <c r="N21" s="12" t="s">
        <v>45</v>
      </c>
      <c r="O21" s="11">
        <v>3</v>
      </c>
      <c r="P21" s="89" t="str">
        <f>IFERROR(ROUND(INDEX(F_Inputs!$A$4:$Y$103, MATCH(F_Inputs_Formatted!$B21&amp;F_Inputs_Formatted!$H21,F_Inputs!$Y$4:$Y$103,0),MATCH(F_Inputs_Formatted!P$4,F_Inputs!$A$4:$Y$4,0)),$O21),"##BLANK")</f>
        <v>##BLANK</v>
      </c>
      <c r="Q21" s="89" t="str">
        <f>IFERROR(ROUND(INDEX(F_Inputs!$A$4:$Y$103, MATCH(F_Inputs_Formatted!$B21&amp;F_Inputs_Formatted!$H21,F_Inputs!$Y$4:$Y$103,0),MATCH(F_Inputs_Formatted!Q$4,F_Inputs!$A$4:$Y$4,0)),$O21),"##BLANK")</f>
        <v>##BLANK</v>
      </c>
      <c r="R21" s="89" t="str">
        <f>IFERROR(ROUND(INDEX(F_Inputs!$A$4:$Y$103, MATCH(F_Inputs_Formatted!$B21&amp;F_Inputs_Formatted!$H21,F_Inputs!$Y$4:$Y$103,0),MATCH(F_Inputs_Formatted!R$4,F_Inputs!$A$4:$Y$4,0)),$O21),"##BLANK")</f>
        <v>##BLANK</v>
      </c>
      <c r="S21" s="89" t="str">
        <f>IFERROR(ROUND(INDEX(F_Inputs!$A$4:$Y$103, MATCH(F_Inputs_Formatted!$B21&amp;F_Inputs_Formatted!$H21,F_Inputs!$Y$4:$Y$103,0),MATCH(F_Inputs_Formatted!S$4,F_Inputs!$A$4:$Y$4,0)),$O21),"##BLANK")</f>
        <v>##BLANK</v>
      </c>
      <c r="T21" s="89" t="str">
        <f>IFERROR(ROUND(INDEX(F_Inputs!$A$4:$Y$103, MATCH(F_Inputs_Formatted!$B21&amp;F_Inputs_Formatted!$H21,F_Inputs!$Y$4:$Y$103,0),MATCH(F_Inputs_Formatted!T$4,F_Inputs!$A$4:$Y$4,0)),$O21),"##BLANK")</f>
        <v>##BLANK</v>
      </c>
      <c r="U21" s="89" t="str">
        <f>IFERROR(ROUND(INDEX(F_Inputs!$A$4:$Y$103, MATCH(F_Inputs_Formatted!$B21&amp;F_Inputs_Formatted!$H21,F_Inputs!$Y$4:$Y$103,0),MATCH(F_Inputs_Formatted!U$4,F_Inputs!$A$4:$Y$4,0)),$O21),"##BLANK")</f>
        <v>##BLANK</v>
      </c>
      <c r="V21" s="89" t="str">
        <f>IFERROR(ROUND(INDEX(F_Inputs!$A$4:$Y$103, MATCH(F_Inputs_Formatted!$B21&amp;F_Inputs_Formatted!$H21,F_Inputs!$Y$4:$Y$103,0),MATCH(F_Inputs_Formatted!V$4,F_Inputs!$A$4:$Y$4,0)),$O21),"##BLANK")</f>
        <v>##BLANK</v>
      </c>
      <c r="W21" s="89" t="str">
        <f>IFERROR(ROUND(INDEX(F_Inputs!$A$4:$Y$103, MATCH(F_Inputs_Formatted!$B21&amp;F_Inputs_Formatted!$H21,F_Inputs!$Y$4:$Y$103,0),MATCH(F_Inputs_Formatted!W$4,F_Inputs!$A$4:$Y$4,0)),$O21),"##BLANK")</f>
        <v>##BLANK</v>
      </c>
      <c r="X21" s="89">
        <f>IFERROR(ROUND(INDEX(F_Inputs!$A$4:$Y$103, MATCH(F_Inputs_Formatted!$B21&amp;F_Inputs_Formatted!$H21,F_Inputs!$Y$4:$Y$103,0),MATCH(F_Inputs_Formatted!X$4,F_Inputs!$A$4:$Y$4,0)),$O21),"##BLANK")</f>
        <v>1</v>
      </c>
      <c r="Y21" s="89">
        <f>IFERROR(ROUND(INDEX(F_Inputs!$A$4:$Y$103, MATCH(F_Inputs_Formatted!$B21&amp;F_Inputs_Formatted!$H21,F_Inputs!$Y$4:$Y$103,0),MATCH(F_Inputs_Formatted!Y$4,F_Inputs!$A$4:$Y$4,0)),$O21),"##BLANK")</f>
        <v>1</v>
      </c>
      <c r="Z21" s="89">
        <f>IFERROR(ROUND(INDEX(F_Inputs!$A$4:$Y$103, MATCH(F_Inputs_Formatted!$B21&amp;F_Inputs_Formatted!$H21,F_Inputs!$Y$4:$Y$103,0),MATCH(F_Inputs_Formatted!Z$4,F_Inputs!$A$4:$Y$4,0)),$O21),"##BLANK")</f>
        <v>1</v>
      </c>
      <c r="AA21" s="89">
        <f>IFERROR(ROUND(INDEX(F_Inputs!$A$4:$Y$103, MATCH(F_Inputs_Formatted!$B21&amp;F_Inputs_Formatted!$H21,F_Inputs!$Y$4:$Y$103,0),MATCH(F_Inputs_Formatted!AA$4,F_Inputs!$A$4:$Y$4,0)),$O21),"##BLANK")</f>
        <v>1</v>
      </c>
      <c r="AB21" s="89">
        <f>IFERROR(ROUND(INDEX(F_Inputs!$A$4:$Y$103, MATCH(F_Inputs_Formatted!$B21&amp;F_Inputs_Formatted!$H21,F_Inputs!$Y$4:$Y$103,0),MATCH(F_Inputs_Formatted!AB$4,F_Inputs!$A$4:$Y$4,0)),$O21),"##BLANK")</f>
        <v>1</v>
      </c>
      <c r="AC21" s="89">
        <f>IFERROR(ROUND(INDEX(F_Inputs!$A$4:$Y$103, MATCH(F_Inputs_Formatted!$B21&amp;F_Inputs_Formatted!$H21,F_Inputs!$Y$4:$Y$103,0),MATCH(F_Inputs_Formatted!AC$4,F_Inputs!$A$4:$Y$4,0)),$O21),"##BLANK")</f>
        <v>1</v>
      </c>
      <c r="AD21" s="89">
        <f>IFERROR(ROUND(INDEX(F_Inputs!$A$4:$Y$103, MATCH(F_Inputs_Formatted!$B21&amp;F_Inputs_Formatted!$H21,F_Inputs!$Y$4:$Y$103,0),MATCH(F_Inputs_Formatted!AD$4,F_Inputs!$A$4:$Y$4,0)),$O21),"##BLANK")</f>
        <v>1</v>
      </c>
      <c r="AE21" s="89">
        <f>IFERROR(ROUND(INDEX(F_Inputs!$A$4:$Y$103, MATCH(F_Inputs_Formatted!$B21&amp;F_Inputs_Formatted!$H21,F_Inputs!$Y$4:$Y$103,0),MATCH(F_Inputs_Formatted!AE$4,F_Inputs!$A$4:$Y$4,0)),$O21),"##BLANK")</f>
        <v>1</v>
      </c>
      <c r="AF21" s="89">
        <f>IFERROR(ROUND(INDEX(F_Inputs!$A$4:$Y$103, MATCH(F_Inputs_Formatted!$B21&amp;F_Inputs_Formatted!$H21,F_Inputs!$Y$4:$Y$103,0),MATCH(F_Inputs_Formatted!AF$4,F_Inputs!$A$4:$Y$4,0)),$O21),"##BLANK")</f>
        <v>1</v>
      </c>
      <c r="AG21" s="89">
        <f>IFERROR(ROUND(INDEX(F_Inputs!$A$4:$Y$103, MATCH(F_Inputs_Formatted!$B21&amp;F_Inputs_Formatted!$H21,F_Inputs!$Y$4:$Y$103,0),MATCH(F_Inputs_Formatted!AG$4,F_Inputs!$A$4:$Y$4,0)),$O21),"##BLANK")</f>
        <v>1</v>
      </c>
      <c r="AH21" s="89">
        <f>IFERROR(ROUND(INDEX(F_Inputs!$A$4:$Y$103, MATCH(F_Inputs_Formatted!$B21&amp;F_Inputs_Formatted!$H21,F_Inputs!$Y$4:$Y$103,0),MATCH(F_Inputs_Formatted!AH$4,F_Inputs!$A$4:$Y$4,0)),$O21),"##BLANK")</f>
        <v>1</v>
      </c>
    </row>
    <row r="22" spans="1:34">
      <c r="A22" s="7"/>
      <c r="B22" s="8" t="s">
        <v>37</v>
      </c>
      <c r="C22" s="9" t="str">
        <f>_xlfn.XLOOKUP($B22,FD_Lists!$B$4:$B$25,FD_Lists!C$4:C$25)</f>
        <v>Anglian Water</v>
      </c>
      <c r="D22" s="9" t="str">
        <f>_xlfn.XLOOKUP($B22,FD_Lists!$B$4:$B$25,FD_Lists!D$4:D$25)</f>
        <v>England</v>
      </c>
      <c r="E22" s="9" t="str">
        <f>_xlfn.XLOOKUP($B22,FD_Lists!$B$4:$B$25,FD_Lists!E$4:E$25)</f>
        <v>Company</v>
      </c>
      <c r="F22" s="9" t="str">
        <f>_xlfn.XLOOKUP($B22,FD_Lists!$B$4:$B$25,FD_Lists!F$4:F$25)</f>
        <v>WaSC</v>
      </c>
      <c r="G22" s="10" t="s">
        <v>120</v>
      </c>
      <c r="H22" s="11" t="s">
        <v>110</v>
      </c>
      <c r="I22" s="11" t="str">
        <f t="shared" si="0"/>
        <v>ANHOUT2_14_PR24</v>
      </c>
      <c r="J22" s="11" t="s">
        <v>123</v>
      </c>
      <c r="K22" s="11" t="s">
        <v>121</v>
      </c>
      <c r="L22" s="11" t="s">
        <v>43</v>
      </c>
      <c r="M22" s="68" t="s">
        <v>44</v>
      </c>
      <c r="N22" s="12" t="s">
        <v>45</v>
      </c>
      <c r="O22" s="11">
        <v>3</v>
      </c>
      <c r="P22" s="89" t="str">
        <f>IFERROR(ROUND(INDEX(F_Inputs!$A$4:$Y$103, MATCH(F_Inputs_Formatted!$B22&amp;F_Inputs_Formatted!$H22,F_Inputs!$Y$4:$Y$103,0),MATCH(F_Inputs_Formatted!P$4,F_Inputs!$A$4:$Y$4,0)),$O22),"##BLANK")</f>
        <v>##BLANK</v>
      </c>
      <c r="Q22" s="89" t="str">
        <f>IFERROR(ROUND(INDEX(F_Inputs!$A$4:$Y$103, MATCH(F_Inputs_Formatted!$B22&amp;F_Inputs_Formatted!$H22,F_Inputs!$Y$4:$Y$103,0),MATCH(F_Inputs_Formatted!Q$4,F_Inputs!$A$4:$Y$4,0)),$O22),"##BLANK")</f>
        <v>##BLANK</v>
      </c>
      <c r="R22" s="89" t="str">
        <f>IFERROR(ROUND(INDEX(F_Inputs!$A$4:$Y$103, MATCH(F_Inputs_Formatted!$B22&amp;F_Inputs_Formatted!$H22,F_Inputs!$Y$4:$Y$103,0),MATCH(F_Inputs_Formatted!R$4,F_Inputs!$A$4:$Y$4,0)),$O22),"##BLANK")</f>
        <v>##BLANK</v>
      </c>
      <c r="S22" s="89" t="str">
        <f>IFERROR(ROUND(INDEX(F_Inputs!$A$4:$Y$103, MATCH(F_Inputs_Formatted!$B22&amp;F_Inputs_Formatted!$H22,F_Inputs!$Y$4:$Y$103,0),MATCH(F_Inputs_Formatted!S$4,F_Inputs!$A$4:$Y$4,0)),$O22),"##BLANK")</f>
        <v>##BLANK</v>
      </c>
      <c r="T22" s="89" t="str">
        <f>IFERROR(ROUND(INDEX(F_Inputs!$A$4:$Y$103, MATCH(F_Inputs_Formatted!$B22&amp;F_Inputs_Formatted!$H22,F_Inputs!$Y$4:$Y$103,0),MATCH(F_Inputs_Formatted!T$4,F_Inputs!$A$4:$Y$4,0)),$O22),"##BLANK")</f>
        <v>##BLANK</v>
      </c>
      <c r="U22" s="89" t="str">
        <f>IFERROR(ROUND(INDEX(F_Inputs!$A$4:$Y$103, MATCH(F_Inputs_Formatted!$B22&amp;F_Inputs_Formatted!$H22,F_Inputs!$Y$4:$Y$103,0),MATCH(F_Inputs_Formatted!U$4,F_Inputs!$A$4:$Y$4,0)),$O22),"##BLANK")</f>
        <v>##BLANK</v>
      </c>
      <c r="V22" s="89" t="str">
        <f>IFERROR(ROUND(INDEX(F_Inputs!$A$4:$Y$103, MATCH(F_Inputs_Formatted!$B22&amp;F_Inputs_Formatted!$H22,F_Inputs!$Y$4:$Y$103,0),MATCH(F_Inputs_Formatted!V$4,F_Inputs!$A$4:$Y$4,0)),$O22),"##BLANK")</f>
        <v>##BLANK</v>
      </c>
      <c r="W22" s="89" t="str">
        <f>IFERROR(ROUND(INDEX(F_Inputs!$A$4:$Y$103, MATCH(F_Inputs_Formatted!$B22&amp;F_Inputs_Formatted!$H22,F_Inputs!$Y$4:$Y$103,0),MATCH(F_Inputs_Formatted!W$4,F_Inputs!$A$4:$Y$4,0)),$O22),"##BLANK")</f>
        <v>##BLANK</v>
      </c>
      <c r="X22" s="89" t="str">
        <f>IFERROR(ROUND(INDEX(F_Inputs!$A$4:$Y$103, MATCH(F_Inputs_Formatted!$B22&amp;F_Inputs_Formatted!$H22,F_Inputs!$Y$4:$Y$103,0),MATCH(F_Inputs_Formatted!X$4,F_Inputs!$A$4:$Y$4,0)),$O22),"##BLANK")</f>
        <v>##BLANK</v>
      </c>
      <c r="Y22" s="89" t="str">
        <f>IFERROR(ROUND(INDEX(F_Inputs!$A$4:$Y$103, MATCH(F_Inputs_Formatted!$B22&amp;F_Inputs_Formatted!$H22,F_Inputs!$Y$4:$Y$103,0),MATCH(F_Inputs_Formatted!Y$4,F_Inputs!$A$4:$Y$4,0)),$O22),"##BLANK")</f>
        <v>##BLANK</v>
      </c>
      <c r="Z22" s="89" t="str">
        <f>IFERROR(ROUND(INDEX(F_Inputs!$A$4:$Y$103, MATCH(F_Inputs_Formatted!$B22&amp;F_Inputs_Formatted!$H22,F_Inputs!$Y$4:$Y$103,0),MATCH(F_Inputs_Formatted!Z$4,F_Inputs!$A$4:$Y$4,0)),$O22),"##BLANK")</f>
        <v>##BLANK</v>
      </c>
      <c r="AA22" s="89" t="str">
        <f>IFERROR(ROUND(INDEX(F_Inputs!$A$4:$Y$103, MATCH(F_Inputs_Formatted!$B22&amp;F_Inputs_Formatted!$H22,F_Inputs!$Y$4:$Y$103,0),MATCH(F_Inputs_Formatted!AA$4,F_Inputs!$A$4:$Y$4,0)),$O22),"##BLANK")</f>
        <v>##BLANK</v>
      </c>
      <c r="AB22" s="89" t="str">
        <f>IFERROR(ROUND(INDEX(F_Inputs!$A$4:$Y$103, MATCH(F_Inputs_Formatted!$B22&amp;F_Inputs_Formatted!$H22,F_Inputs!$Y$4:$Y$103,0),MATCH(F_Inputs_Formatted!AB$4,F_Inputs!$A$4:$Y$4,0)),$O22),"##BLANK")</f>
        <v>##BLANK</v>
      </c>
      <c r="AC22" s="89" t="str">
        <f>IFERROR(ROUND(INDEX(F_Inputs!$A$4:$Y$103, MATCH(F_Inputs_Formatted!$B22&amp;F_Inputs_Formatted!$H22,F_Inputs!$Y$4:$Y$103,0),MATCH(F_Inputs_Formatted!AC$4,F_Inputs!$A$4:$Y$4,0)),$O22),"##BLANK")</f>
        <v>##BLANK</v>
      </c>
      <c r="AD22" s="89">
        <f>IFERROR(ROUND(INDEX(F_Inputs!$A$4:$Y$103, MATCH(F_Inputs_Formatted!$B22&amp;F_Inputs_Formatted!$H22,F_Inputs!$Y$4:$Y$103,0),MATCH(F_Inputs_Formatted!AD$4,F_Inputs!$A$4:$Y$4,0)),$O22),"##BLANK")</f>
        <v>1</v>
      </c>
      <c r="AE22" s="89">
        <f>IFERROR(ROUND(INDEX(F_Inputs!$A$4:$Y$103, MATCH(F_Inputs_Formatted!$B22&amp;F_Inputs_Formatted!$H22,F_Inputs!$Y$4:$Y$103,0),MATCH(F_Inputs_Formatted!AE$4,F_Inputs!$A$4:$Y$4,0)),$O22),"##BLANK")</f>
        <v>1</v>
      </c>
      <c r="AF22" s="89">
        <f>IFERROR(ROUND(INDEX(F_Inputs!$A$4:$Y$103, MATCH(F_Inputs_Formatted!$B22&amp;F_Inputs_Formatted!$H22,F_Inputs!$Y$4:$Y$103,0),MATCH(F_Inputs_Formatted!AF$4,F_Inputs!$A$4:$Y$4,0)),$O22),"##BLANK")</f>
        <v>1</v>
      </c>
      <c r="AG22" s="89">
        <f>IFERROR(ROUND(INDEX(F_Inputs!$A$4:$Y$103, MATCH(F_Inputs_Formatted!$B22&amp;F_Inputs_Formatted!$H22,F_Inputs!$Y$4:$Y$103,0),MATCH(F_Inputs_Formatted!AG$4,F_Inputs!$A$4:$Y$4,0)),$O22),"##BLANK")</f>
        <v>1</v>
      </c>
      <c r="AH22" s="89">
        <f>IFERROR(ROUND(INDEX(F_Inputs!$A$4:$Y$103, MATCH(F_Inputs_Formatted!$B22&amp;F_Inputs_Formatted!$H22,F_Inputs!$Y$4:$Y$103,0),MATCH(F_Inputs_Formatted!AH$4,F_Inputs!$A$4:$Y$4,0)),$O22),"##BLANK")</f>
        <v>1</v>
      </c>
    </row>
    <row r="23" spans="1:34">
      <c r="A23" s="7"/>
      <c r="B23" s="9" t="s">
        <v>46</v>
      </c>
      <c r="C23" s="9" t="str">
        <f>_xlfn.XLOOKUP($B23,FD_Lists!$B$4:$B$25,FD_Lists!C$4:C$25)</f>
        <v>Dŵr Cymru</v>
      </c>
      <c r="D23" s="9" t="str">
        <f>_xlfn.XLOOKUP($B23,FD_Lists!$B$4:$B$25,FD_Lists!D$4:D$25)</f>
        <v>Wales</v>
      </c>
      <c r="E23" s="9" t="str">
        <f>_xlfn.XLOOKUP($B23,FD_Lists!$B$4:$B$25,FD_Lists!E$4:E$25)</f>
        <v>Company</v>
      </c>
      <c r="F23" s="9" t="str">
        <f>_xlfn.XLOOKUP($B23,FD_Lists!$B$4:$B$25,FD_Lists!F$4:F$25)</f>
        <v>WaSC</v>
      </c>
      <c r="G23" s="10" t="s">
        <v>120</v>
      </c>
      <c r="H23" s="11" t="s">
        <v>110</v>
      </c>
      <c r="I23" s="11" t="str">
        <f t="shared" si="0"/>
        <v>WSHOUT2_14_PR24</v>
      </c>
      <c r="J23" s="11" t="s">
        <v>123</v>
      </c>
      <c r="K23" s="11" t="s">
        <v>121</v>
      </c>
      <c r="L23" s="11" t="s">
        <v>43</v>
      </c>
      <c r="M23" s="68" t="s">
        <v>44</v>
      </c>
      <c r="N23" s="12" t="s">
        <v>45</v>
      </c>
      <c r="O23" s="11">
        <v>3</v>
      </c>
      <c r="P23" s="89" t="str">
        <f>IFERROR(ROUND(INDEX(F_Inputs!$A$4:$Y$103, MATCH(F_Inputs_Formatted!$B23&amp;F_Inputs_Formatted!$H23,F_Inputs!$Y$4:$Y$103,0),MATCH(F_Inputs_Formatted!P$4,F_Inputs!$A$4:$Y$4,0)),$O23),"##BLANK")</f>
        <v>##BLANK</v>
      </c>
      <c r="Q23" s="89">
        <f>IFERROR(ROUND(INDEX(F_Inputs!$A$4:$Y$103, MATCH(F_Inputs_Formatted!$B23&amp;F_Inputs_Formatted!$H23,F_Inputs!$Y$4:$Y$103,0),MATCH(F_Inputs_Formatted!Q$4,F_Inputs!$A$4:$Y$4,0)),$O23),"##BLANK")</f>
        <v>0.97099999999999997</v>
      </c>
      <c r="R23" s="89">
        <f>IFERROR(ROUND(INDEX(F_Inputs!$A$4:$Y$103, MATCH(F_Inputs_Formatted!$B23&amp;F_Inputs_Formatted!$H23,F_Inputs!$Y$4:$Y$103,0),MATCH(F_Inputs_Formatted!R$4,F_Inputs!$A$4:$Y$4,0)),$O23),"##BLANK")</f>
        <v>0.96399999999999997</v>
      </c>
      <c r="S23" s="89">
        <f>IFERROR(ROUND(INDEX(F_Inputs!$A$4:$Y$103, MATCH(F_Inputs_Formatted!$B23&amp;F_Inputs_Formatted!$H23,F_Inputs!$Y$4:$Y$103,0),MATCH(F_Inputs_Formatted!S$4,F_Inputs!$A$4:$Y$4,0)),$O23),"##BLANK")</f>
        <v>0.97799999999999998</v>
      </c>
      <c r="T23" s="89">
        <f>IFERROR(ROUND(INDEX(F_Inputs!$A$4:$Y$103, MATCH(F_Inputs_Formatted!$B23&amp;F_Inputs_Formatted!$H23,F_Inputs!$Y$4:$Y$103,0),MATCH(F_Inputs_Formatted!T$4,F_Inputs!$A$4:$Y$4,0)),$O23),"##BLANK")</f>
        <v>0.97099999999999997</v>
      </c>
      <c r="U23" s="89">
        <f>IFERROR(ROUND(INDEX(F_Inputs!$A$4:$Y$103, MATCH(F_Inputs_Formatted!$B23&amp;F_Inputs_Formatted!$H23,F_Inputs!$Y$4:$Y$103,0),MATCH(F_Inputs_Formatted!U$4,F_Inputs!$A$4:$Y$4,0)),$O23),"##BLANK")</f>
        <v>0.99</v>
      </c>
      <c r="V23" s="89">
        <f>IFERROR(ROUND(INDEX(F_Inputs!$A$4:$Y$103, MATCH(F_Inputs_Formatted!$B23&amp;F_Inputs_Formatted!$H23,F_Inputs!$Y$4:$Y$103,0),MATCH(F_Inputs_Formatted!V$4,F_Inputs!$A$4:$Y$4,0)),$O23),"##BLANK")</f>
        <v>0.96699999999999997</v>
      </c>
      <c r="W23" s="89">
        <f>IFERROR(ROUND(INDEX(F_Inputs!$A$4:$Y$103, MATCH(F_Inputs_Formatted!$B23&amp;F_Inputs_Formatted!$H23,F_Inputs!$Y$4:$Y$103,0),MATCH(F_Inputs_Formatted!W$4,F_Inputs!$A$4:$Y$4,0)),$O23),"##BLANK")</f>
        <v>0.98</v>
      </c>
      <c r="X23" s="89">
        <f>IFERROR(ROUND(INDEX(F_Inputs!$A$4:$Y$103, MATCH(F_Inputs_Formatted!$B23&amp;F_Inputs_Formatted!$H23,F_Inputs!$Y$4:$Y$103,0),MATCH(F_Inputs_Formatted!X$4,F_Inputs!$A$4:$Y$4,0)),$O23),"##BLANK")</f>
        <v>0.98199999999999998</v>
      </c>
      <c r="Y23" s="89">
        <f>IFERROR(ROUND(INDEX(F_Inputs!$A$4:$Y$103, MATCH(F_Inputs_Formatted!$B23&amp;F_Inputs_Formatted!$H23,F_Inputs!$Y$4:$Y$103,0),MATCH(F_Inputs_Formatted!Y$4,F_Inputs!$A$4:$Y$4,0)),$O23),"##BLANK")</f>
        <v>0.997</v>
      </c>
      <c r="Z23" s="89">
        <f>IFERROR(ROUND(INDEX(F_Inputs!$A$4:$Y$103, MATCH(F_Inputs_Formatted!$B23&amp;F_Inputs_Formatted!$H23,F_Inputs!$Y$4:$Y$103,0),MATCH(F_Inputs_Formatted!Z$4,F_Inputs!$A$4:$Y$4,0)),$O23),"##BLANK")</f>
        <v>0.98299999999999998</v>
      </c>
      <c r="AA23" s="89">
        <f>IFERROR(ROUND(INDEX(F_Inputs!$A$4:$Y$103, MATCH(F_Inputs_Formatted!$B23&amp;F_Inputs_Formatted!$H23,F_Inputs!$Y$4:$Y$103,0),MATCH(F_Inputs_Formatted!AA$4,F_Inputs!$A$4:$Y$4,0)),$O23),"##BLANK")</f>
        <v>0.98499999999999999</v>
      </c>
      <c r="AB23" s="89">
        <f>IFERROR(ROUND(INDEX(F_Inputs!$A$4:$Y$103, MATCH(F_Inputs_Formatted!$B23&amp;F_Inputs_Formatted!$H23,F_Inputs!$Y$4:$Y$103,0),MATCH(F_Inputs_Formatted!AB$4,F_Inputs!$A$4:$Y$4,0)),$O23),"##BLANK")</f>
        <v>0.99199999999999999</v>
      </c>
      <c r="AC23" s="89">
        <f>IFERROR(ROUND(INDEX(F_Inputs!$A$4:$Y$103, MATCH(F_Inputs_Formatted!$B23&amp;F_Inputs_Formatted!$H23,F_Inputs!$Y$4:$Y$103,0),MATCH(F_Inputs_Formatted!AC$4,F_Inputs!$A$4:$Y$4,0)),$O23),"##BLANK")</f>
        <v>0.99199999999999999</v>
      </c>
      <c r="AD23" s="89">
        <f>IFERROR(ROUND(INDEX(F_Inputs!$A$4:$Y$103, MATCH(F_Inputs_Formatted!$B23&amp;F_Inputs_Formatted!$H23,F_Inputs!$Y$4:$Y$103,0),MATCH(F_Inputs_Formatted!AD$4,F_Inputs!$A$4:$Y$4,0)),$O23),"##BLANK")</f>
        <v>1</v>
      </c>
      <c r="AE23" s="89">
        <f>IFERROR(ROUND(INDEX(F_Inputs!$A$4:$Y$103, MATCH(F_Inputs_Formatted!$B23&amp;F_Inputs_Formatted!$H23,F_Inputs!$Y$4:$Y$103,0),MATCH(F_Inputs_Formatted!AE$4,F_Inputs!$A$4:$Y$4,0)),$O23),"##BLANK")</f>
        <v>1</v>
      </c>
      <c r="AF23" s="89">
        <f>IFERROR(ROUND(INDEX(F_Inputs!$A$4:$Y$103, MATCH(F_Inputs_Formatted!$B23&amp;F_Inputs_Formatted!$H23,F_Inputs!$Y$4:$Y$103,0),MATCH(F_Inputs_Formatted!AF$4,F_Inputs!$A$4:$Y$4,0)),$O23),"##BLANK")</f>
        <v>1</v>
      </c>
      <c r="AG23" s="89">
        <f>IFERROR(ROUND(INDEX(F_Inputs!$A$4:$Y$103, MATCH(F_Inputs_Formatted!$B23&amp;F_Inputs_Formatted!$H23,F_Inputs!$Y$4:$Y$103,0),MATCH(F_Inputs_Formatted!AG$4,F_Inputs!$A$4:$Y$4,0)),$O23),"##BLANK")</f>
        <v>1</v>
      </c>
      <c r="AH23" s="89">
        <f>IFERROR(ROUND(INDEX(F_Inputs!$A$4:$Y$103, MATCH(F_Inputs_Formatted!$B23&amp;F_Inputs_Formatted!$H23,F_Inputs!$Y$4:$Y$103,0),MATCH(F_Inputs_Formatted!AH$4,F_Inputs!$A$4:$Y$4,0)),$O23),"##BLANK")</f>
        <v>0.998</v>
      </c>
    </row>
    <row r="24" spans="1:34">
      <c r="A24" s="7"/>
      <c r="B24" s="9" t="s">
        <v>48</v>
      </c>
      <c r="C24" s="9" t="str">
        <f>_xlfn.XLOOKUP($B24,FD_Lists!$B$4:$B$25,FD_Lists!C$4:C$25)</f>
        <v>Hafren Dyfrdwy</v>
      </c>
      <c r="D24" s="9" t="str">
        <f>_xlfn.XLOOKUP($B24,FD_Lists!$B$4:$B$25,FD_Lists!D$4:D$25)</f>
        <v>Wales</v>
      </c>
      <c r="E24" s="9" t="str">
        <f>_xlfn.XLOOKUP($B24,FD_Lists!$B$4:$B$25,FD_Lists!E$4:E$25)</f>
        <v>Company</v>
      </c>
      <c r="F24" s="9" t="str">
        <f>_xlfn.XLOOKUP($B24,FD_Lists!$B$4:$B$25,FD_Lists!F$4:F$25)</f>
        <v>WaSC</v>
      </c>
      <c r="G24" s="10" t="s">
        <v>120</v>
      </c>
      <c r="H24" s="11" t="s">
        <v>110</v>
      </c>
      <c r="I24" s="11" t="str">
        <f t="shared" si="0"/>
        <v>HDDOUT2_14_PR24</v>
      </c>
      <c r="J24" s="11" t="s">
        <v>123</v>
      </c>
      <c r="K24" s="11" t="s">
        <v>121</v>
      </c>
      <c r="L24" s="11" t="s">
        <v>43</v>
      </c>
      <c r="M24" s="68" t="s">
        <v>44</v>
      </c>
      <c r="N24" s="12" t="s">
        <v>45</v>
      </c>
      <c r="O24" s="11">
        <v>3</v>
      </c>
      <c r="P24" s="89" t="str">
        <f>IFERROR(ROUND(INDEX(F_Inputs!$A$4:$Y$103, MATCH(F_Inputs_Formatted!$B24&amp;F_Inputs_Formatted!$H24,F_Inputs!$Y$4:$Y$103,0),MATCH(F_Inputs_Formatted!P$4,F_Inputs!$A$4:$Y$4,0)),$O24),"##BLANK")</f>
        <v>##BLANK</v>
      </c>
      <c r="Q24" s="89" t="str">
        <f>IFERROR(ROUND(INDEX(F_Inputs!$A$4:$Y$103, MATCH(F_Inputs_Formatted!$B24&amp;F_Inputs_Formatted!$H24,F_Inputs!$Y$4:$Y$103,0),MATCH(F_Inputs_Formatted!Q$4,F_Inputs!$A$4:$Y$4,0)),$O24),"##BLANK")</f>
        <v>##BLANK</v>
      </c>
      <c r="R24" s="89" t="str">
        <f>IFERROR(ROUND(INDEX(F_Inputs!$A$4:$Y$103, MATCH(F_Inputs_Formatted!$B24&amp;F_Inputs_Formatted!$H24,F_Inputs!$Y$4:$Y$103,0),MATCH(F_Inputs_Formatted!R$4,F_Inputs!$A$4:$Y$4,0)),$O24),"##BLANK")</f>
        <v>##BLANK</v>
      </c>
      <c r="S24" s="89" t="str">
        <f>IFERROR(ROUND(INDEX(F_Inputs!$A$4:$Y$103, MATCH(F_Inputs_Formatted!$B24&amp;F_Inputs_Formatted!$H24,F_Inputs!$Y$4:$Y$103,0),MATCH(F_Inputs_Formatted!S$4,F_Inputs!$A$4:$Y$4,0)),$O24),"##BLANK")</f>
        <v>##BLANK</v>
      </c>
      <c r="T24" s="89" t="str">
        <f>IFERROR(ROUND(INDEX(F_Inputs!$A$4:$Y$103, MATCH(F_Inputs_Formatted!$B24&amp;F_Inputs_Formatted!$H24,F_Inputs!$Y$4:$Y$103,0),MATCH(F_Inputs_Formatted!T$4,F_Inputs!$A$4:$Y$4,0)),$O24),"##BLANK")</f>
        <v>##BLANK</v>
      </c>
      <c r="U24" s="89" t="str">
        <f>IFERROR(ROUND(INDEX(F_Inputs!$A$4:$Y$103, MATCH(F_Inputs_Formatted!$B24&amp;F_Inputs_Formatted!$H24,F_Inputs!$Y$4:$Y$103,0),MATCH(F_Inputs_Formatted!U$4,F_Inputs!$A$4:$Y$4,0)),$O24),"##BLANK")</f>
        <v>##BLANK</v>
      </c>
      <c r="V24" s="89" t="str">
        <f>IFERROR(ROUND(INDEX(F_Inputs!$A$4:$Y$103, MATCH(F_Inputs_Formatted!$B24&amp;F_Inputs_Formatted!$H24,F_Inputs!$Y$4:$Y$103,0),MATCH(F_Inputs_Formatted!V$4,F_Inputs!$A$4:$Y$4,0)),$O24),"##BLANK")</f>
        <v>##BLANK</v>
      </c>
      <c r="W24" s="89">
        <f>IFERROR(ROUND(INDEX(F_Inputs!$A$4:$Y$103, MATCH(F_Inputs_Formatted!$B24&amp;F_Inputs_Formatted!$H24,F_Inputs!$Y$4:$Y$103,0),MATCH(F_Inputs_Formatted!W$4,F_Inputs!$A$4:$Y$4,0)),$O24),"##BLANK")</f>
        <v>1</v>
      </c>
      <c r="X24" s="89">
        <f>IFERROR(ROUND(INDEX(F_Inputs!$A$4:$Y$103, MATCH(F_Inputs_Formatted!$B24&amp;F_Inputs_Formatted!$H24,F_Inputs!$Y$4:$Y$103,0),MATCH(F_Inputs_Formatted!X$4,F_Inputs!$A$4:$Y$4,0)),$O24),"##BLANK")</f>
        <v>1</v>
      </c>
      <c r="Y24" s="89">
        <f>IFERROR(ROUND(INDEX(F_Inputs!$A$4:$Y$103, MATCH(F_Inputs_Formatted!$B24&amp;F_Inputs_Formatted!$H24,F_Inputs!$Y$4:$Y$103,0),MATCH(F_Inputs_Formatted!Y$4,F_Inputs!$A$4:$Y$4,0)),$O24),"##BLANK")</f>
        <v>1</v>
      </c>
      <c r="Z24" s="89">
        <f>IFERROR(ROUND(INDEX(F_Inputs!$A$4:$Y$103, MATCH(F_Inputs_Formatted!$B24&amp;F_Inputs_Formatted!$H24,F_Inputs!$Y$4:$Y$103,0),MATCH(F_Inputs_Formatted!Z$4,F_Inputs!$A$4:$Y$4,0)),$O24),"##BLANK")</f>
        <v>0.97899999999999998</v>
      </c>
      <c r="AA24" s="89">
        <f>IFERROR(ROUND(INDEX(F_Inputs!$A$4:$Y$103, MATCH(F_Inputs_Formatted!$B24&amp;F_Inputs_Formatted!$H24,F_Inputs!$Y$4:$Y$103,0),MATCH(F_Inputs_Formatted!AA$4,F_Inputs!$A$4:$Y$4,0)),$O24),"##BLANK")</f>
        <v>0.97799999999999998</v>
      </c>
      <c r="AB24" s="89">
        <f>IFERROR(ROUND(INDEX(F_Inputs!$A$4:$Y$103, MATCH(F_Inputs_Formatted!$B24&amp;F_Inputs_Formatted!$H24,F_Inputs!$Y$4:$Y$103,0),MATCH(F_Inputs_Formatted!AB$4,F_Inputs!$A$4:$Y$4,0)),$O24),"##BLANK")</f>
        <v>1</v>
      </c>
      <c r="AC24" s="89">
        <f>IFERROR(ROUND(INDEX(F_Inputs!$A$4:$Y$103, MATCH(F_Inputs_Formatted!$B24&amp;F_Inputs_Formatted!$H24,F_Inputs!$Y$4:$Y$103,0),MATCH(F_Inputs_Formatted!AC$4,F_Inputs!$A$4:$Y$4,0)),$O24),"##BLANK")</f>
        <v>1</v>
      </c>
      <c r="AD24" s="89">
        <f>IFERROR(ROUND(INDEX(F_Inputs!$A$4:$Y$103, MATCH(F_Inputs_Formatted!$B24&amp;F_Inputs_Formatted!$H24,F_Inputs!$Y$4:$Y$103,0),MATCH(F_Inputs_Formatted!AD$4,F_Inputs!$A$4:$Y$4,0)),$O24),"##BLANK")</f>
        <v>1</v>
      </c>
      <c r="AE24" s="89">
        <f>IFERROR(ROUND(INDEX(F_Inputs!$A$4:$Y$103, MATCH(F_Inputs_Formatted!$B24&amp;F_Inputs_Formatted!$H24,F_Inputs!$Y$4:$Y$103,0),MATCH(F_Inputs_Formatted!AE$4,F_Inputs!$A$4:$Y$4,0)),$O24),"##BLANK")</f>
        <v>1</v>
      </c>
      <c r="AF24" s="89">
        <f>IFERROR(ROUND(INDEX(F_Inputs!$A$4:$Y$103, MATCH(F_Inputs_Formatted!$B24&amp;F_Inputs_Formatted!$H24,F_Inputs!$Y$4:$Y$103,0),MATCH(F_Inputs_Formatted!AF$4,F_Inputs!$A$4:$Y$4,0)),$O24),"##BLANK")</f>
        <v>1</v>
      </c>
      <c r="AG24" s="89">
        <f>IFERROR(ROUND(INDEX(F_Inputs!$A$4:$Y$103, MATCH(F_Inputs_Formatted!$B24&amp;F_Inputs_Formatted!$H24,F_Inputs!$Y$4:$Y$103,0),MATCH(F_Inputs_Formatted!AG$4,F_Inputs!$A$4:$Y$4,0)),$O24),"##BLANK")</f>
        <v>1</v>
      </c>
      <c r="AH24" s="89">
        <f>IFERROR(ROUND(INDEX(F_Inputs!$A$4:$Y$103, MATCH(F_Inputs_Formatted!$B24&amp;F_Inputs_Formatted!$H24,F_Inputs!$Y$4:$Y$103,0),MATCH(F_Inputs_Formatted!AH$4,F_Inputs!$A$4:$Y$4,0)),$O24),"##BLANK")</f>
        <v>1</v>
      </c>
    </row>
    <row r="25" spans="1:34">
      <c r="A25" s="7"/>
      <c r="B25" s="9" t="s">
        <v>50</v>
      </c>
      <c r="C25" s="9" t="str">
        <f>_xlfn.XLOOKUP($B25,FD_Lists!$B$4:$B$25,FD_Lists!C$4:C$25)</f>
        <v>Northumbrian Water</v>
      </c>
      <c r="D25" s="9" t="str">
        <f>_xlfn.XLOOKUP($B25,FD_Lists!$B$4:$B$25,FD_Lists!D$4:D$25)</f>
        <v>England</v>
      </c>
      <c r="E25" s="9" t="str">
        <f>_xlfn.XLOOKUP($B25,FD_Lists!$B$4:$B$25,FD_Lists!E$4:E$25)</f>
        <v>Company</v>
      </c>
      <c r="F25" s="9" t="str">
        <f>_xlfn.XLOOKUP($B25,FD_Lists!$B$4:$B$25,FD_Lists!F$4:F$25)</f>
        <v>WaSC</v>
      </c>
      <c r="G25" s="10" t="s">
        <v>120</v>
      </c>
      <c r="H25" s="11" t="s">
        <v>110</v>
      </c>
      <c r="I25" s="11" t="str">
        <f t="shared" si="0"/>
        <v>NESOUT2_14_PR24</v>
      </c>
      <c r="J25" s="11" t="s">
        <v>123</v>
      </c>
      <c r="K25" s="11" t="s">
        <v>121</v>
      </c>
      <c r="L25" s="11" t="s">
        <v>43</v>
      </c>
      <c r="M25" s="68" t="s">
        <v>44</v>
      </c>
      <c r="N25" s="12" t="s">
        <v>45</v>
      </c>
      <c r="O25" s="11">
        <v>3</v>
      </c>
      <c r="P25" s="89" t="str">
        <f>IFERROR(ROUND(INDEX(F_Inputs!$A$4:$Y$103, MATCH(F_Inputs_Formatted!$B25&amp;F_Inputs_Formatted!$H25,F_Inputs!$Y$4:$Y$103,0),MATCH(F_Inputs_Formatted!P$4,F_Inputs!$A$4:$Y$4,0)),$O25),"##BLANK")</f>
        <v>##BLANK</v>
      </c>
      <c r="Q25" s="89" t="str">
        <f>IFERROR(ROUND(INDEX(F_Inputs!$A$4:$Y$103, MATCH(F_Inputs_Formatted!$B25&amp;F_Inputs_Formatted!$H25,F_Inputs!$Y$4:$Y$103,0),MATCH(F_Inputs_Formatted!Q$4,F_Inputs!$A$4:$Y$4,0)),$O25),"##BLANK")</f>
        <v>##BLANK</v>
      </c>
      <c r="R25" s="89" t="str">
        <f>IFERROR(ROUND(INDEX(F_Inputs!$A$4:$Y$103, MATCH(F_Inputs_Formatted!$B25&amp;F_Inputs_Formatted!$H25,F_Inputs!$Y$4:$Y$103,0),MATCH(F_Inputs_Formatted!R$4,F_Inputs!$A$4:$Y$4,0)),$O25),"##BLANK")</f>
        <v>##BLANK</v>
      </c>
      <c r="S25" s="89" t="str">
        <f>IFERROR(ROUND(INDEX(F_Inputs!$A$4:$Y$103, MATCH(F_Inputs_Formatted!$B25&amp;F_Inputs_Formatted!$H25,F_Inputs!$Y$4:$Y$103,0),MATCH(F_Inputs_Formatted!S$4,F_Inputs!$A$4:$Y$4,0)),$O25),"##BLANK")</f>
        <v>##BLANK</v>
      </c>
      <c r="T25" s="89" t="str">
        <f>IFERROR(ROUND(INDEX(F_Inputs!$A$4:$Y$103, MATCH(F_Inputs_Formatted!$B25&amp;F_Inputs_Formatted!$H25,F_Inputs!$Y$4:$Y$103,0),MATCH(F_Inputs_Formatted!T$4,F_Inputs!$A$4:$Y$4,0)),$O25),"##BLANK")</f>
        <v>##BLANK</v>
      </c>
      <c r="U25" s="89" t="str">
        <f>IFERROR(ROUND(INDEX(F_Inputs!$A$4:$Y$103, MATCH(F_Inputs_Formatted!$B25&amp;F_Inputs_Formatted!$H25,F_Inputs!$Y$4:$Y$103,0),MATCH(F_Inputs_Formatted!U$4,F_Inputs!$A$4:$Y$4,0)),$O25),"##BLANK")</f>
        <v>##BLANK</v>
      </c>
      <c r="V25" s="89">
        <f>IFERROR(ROUND(INDEX(F_Inputs!$A$4:$Y$103, MATCH(F_Inputs_Formatted!$B25&amp;F_Inputs_Formatted!$H25,F_Inputs!$Y$4:$Y$103,0),MATCH(F_Inputs_Formatted!V$4,F_Inputs!$A$4:$Y$4,0)),$O25),"##BLANK")</f>
        <v>0.96</v>
      </c>
      <c r="W25" s="89">
        <f>IFERROR(ROUND(INDEX(F_Inputs!$A$4:$Y$103, MATCH(F_Inputs_Formatted!$B25&amp;F_Inputs_Formatted!$H25,F_Inputs!$Y$4:$Y$103,0),MATCH(F_Inputs_Formatted!W$4,F_Inputs!$A$4:$Y$4,0)),$O25),"##BLANK")</f>
        <v>0.995</v>
      </c>
      <c r="X25" s="89">
        <f>IFERROR(ROUND(INDEX(F_Inputs!$A$4:$Y$103, MATCH(F_Inputs_Formatted!$B25&amp;F_Inputs_Formatted!$H25,F_Inputs!$Y$4:$Y$103,0),MATCH(F_Inputs_Formatted!X$4,F_Inputs!$A$4:$Y$4,0)),$O25),"##BLANK")</f>
        <v>0.96599999999999997</v>
      </c>
      <c r="Y25" s="89">
        <f>IFERROR(ROUND(INDEX(F_Inputs!$A$4:$Y$103, MATCH(F_Inputs_Formatted!$B25&amp;F_Inputs_Formatted!$H25,F_Inputs!$Y$4:$Y$103,0),MATCH(F_Inputs_Formatted!Y$4,F_Inputs!$A$4:$Y$4,0)),$O25),"##BLANK")</f>
        <v>0.995</v>
      </c>
      <c r="Z25" s="89">
        <f>IFERROR(ROUND(INDEX(F_Inputs!$A$4:$Y$103, MATCH(F_Inputs_Formatted!$B25&amp;F_Inputs_Formatted!$H25,F_Inputs!$Y$4:$Y$103,0),MATCH(F_Inputs_Formatted!Z$4,F_Inputs!$A$4:$Y$4,0)),$O25),"##BLANK")</f>
        <v>0.98</v>
      </c>
      <c r="AA25" s="89">
        <f>IFERROR(ROUND(INDEX(F_Inputs!$A$4:$Y$103, MATCH(F_Inputs_Formatted!$B25&amp;F_Inputs_Formatted!$H25,F_Inputs!$Y$4:$Y$103,0),MATCH(F_Inputs_Formatted!AA$4,F_Inputs!$A$4:$Y$4,0)),$O25),"##BLANK")</f>
        <v>0.98499999999999999</v>
      </c>
      <c r="AB25" s="89">
        <f>IFERROR(ROUND(INDEX(F_Inputs!$A$4:$Y$103, MATCH(F_Inputs_Formatted!$B25&amp;F_Inputs_Formatted!$H25,F_Inputs!$Y$4:$Y$103,0),MATCH(F_Inputs_Formatted!AB$4,F_Inputs!$A$4:$Y$4,0)),$O25),"##BLANK")</f>
        <v>0.98499999999999999</v>
      </c>
      <c r="AC25" s="89">
        <f>IFERROR(ROUND(INDEX(F_Inputs!$A$4:$Y$103, MATCH(F_Inputs_Formatted!$B25&amp;F_Inputs_Formatted!$H25,F_Inputs!$Y$4:$Y$103,0),MATCH(F_Inputs_Formatted!AC$4,F_Inputs!$A$4:$Y$4,0)),$O25),"##BLANK")</f>
        <v>0.98499999999999999</v>
      </c>
      <c r="AD25" s="89">
        <f>IFERROR(ROUND(INDEX(F_Inputs!$A$4:$Y$103, MATCH(F_Inputs_Formatted!$B25&amp;F_Inputs_Formatted!$H25,F_Inputs!$Y$4:$Y$103,0),MATCH(F_Inputs_Formatted!AD$4,F_Inputs!$A$4:$Y$4,0)),$O25),"##BLANK")</f>
        <v>0.995</v>
      </c>
      <c r="AE25" s="89">
        <f>IFERROR(ROUND(INDEX(F_Inputs!$A$4:$Y$103, MATCH(F_Inputs_Formatted!$B25&amp;F_Inputs_Formatted!$H25,F_Inputs!$Y$4:$Y$103,0),MATCH(F_Inputs_Formatted!AE$4,F_Inputs!$A$4:$Y$4,0)),$O25),"##BLANK")</f>
        <v>0.995</v>
      </c>
      <c r="AF25" s="89">
        <f>IFERROR(ROUND(INDEX(F_Inputs!$A$4:$Y$103, MATCH(F_Inputs_Formatted!$B25&amp;F_Inputs_Formatted!$H25,F_Inputs!$Y$4:$Y$103,0),MATCH(F_Inputs_Formatted!AF$4,F_Inputs!$A$4:$Y$4,0)),$O25),"##BLANK")</f>
        <v>0.995</v>
      </c>
      <c r="AG25" s="89">
        <f>IFERROR(ROUND(INDEX(F_Inputs!$A$4:$Y$103, MATCH(F_Inputs_Formatted!$B25&amp;F_Inputs_Formatted!$H25,F_Inputs!$Y$4:$Y$103,0),MATCH(F_Inputs_Formatted!AG$4,F_Inputs!$A$4:$Y$4,0)),$O25),"##BLANK")</f>
        <v>0.995</v>
      </c>
      <c r="AH25" s="89">
        <f>IFERROR(ROUND(INDEX(F_Inputs!$A$4:$Y$103, MATCH(F_Inputs_Formatted!$B25&amp;F_Inputs_Formatted!$H25,F_Inputs!$Y$4:$Y$103,0),MATCH(F_Inputs_Formatted!AH$4,F_Inputs!$A$4:$Y$4,0)),$O25),"##BLANK")</f>
        <v>0.995</v>
      </c>
    </row>
    <row r="26" spans="1:34">
      <c r="A26" s="7"/>
      <c r="B26" s="9" t="s">
        <v>52</v>
      </c>
      <c r="C26" s="9" t="str">
        <f>_xlfn.XLOOKUP($B26,FD_Lists!$B$4:$B$25,FD_Lists!C$4:C$25)</f>
        <v>Severn Trent Water</v>
      </c>
      <c r="D26" s="9" t="str">
        <f>_xlfn.XLOOKUP($B26,FD_Lists!$B$4:$B$25,FD_Lists!D$4:D$25)</f>
        <v>England</v>
      </c>
      <c r="E26" s="9" t="str">
        <f>_xlfn.XLOOKUP($B26,FD_Lists!$B$4:$B$25,FD_Lists!E$4:E$25)</f>
        <v>Company</v>
      </c>
      <c r="F26" s="9" t="str">
        <f>_xlfn.XLOOKUP($B26,FD_Lists!$B$4:$B$25,FD_Lists!F$4:F$25)</f>
        <v>WaSC</v>
      </c>
      <c r="G26" s="10" t="s">
        <v>120</v>
      </c>
      <c r="H26" s="11" t="s">
        <v>110</v>
      </c>
      <c r="I26" s="11" t="str">
        <f t="shared" si="0"/>
        <v>SVEOUT2_14_PR24</v>
      </c>
      <c r="J26" s="11" t="s">
        <v>123</v>
      </c>
      <c r="K26" s="11" t="s">
        <v>121</v>
      </c>
      <c r="L26" s="11" t="s">
        <v>43</v>
      </c>
      <c r="M26" s="68" t="s">
        <v>44</v>
      </c>
      <c r="N26" s="12" t="s">
        <v>45</v>
      </c>
      <c r="O26" s="11">
        <v>3</v>
      </c>
      <c r="P26" s="89" t="str">
        <f>IFERROR(ROUND(INDEX(F_Inputs!$A$4:$Y$103, MATCH(F_Inputs_Formatted!$B26&amp;F_Inputs_Formatted!$H26,F_Inputs!$Y$4:$Y$103,0),MATCH(F_Inputs_Formatted!P$4,F_Inputs!$A$4:$Y$4,0)),$O26),"##BLANK")</f>
        <v>##BLANK</v>
      </c>
      <c r="Q26" s="89">
        <f>IFERROR(ROUND(INDEX(F_Inputs!$A$4:$Y$103, MATCH(F_Inputs_Formatted!$B26&amp;F_Inputs_Formatted!$H26,F_Inputs!$Y$4:$Y$103,0),MATCH(F_Inputs_Formatted!Q$4,F_Inputs!$A$4:$Y$4,0)),$O26),"##BLANK")</f>
        <v>0.99099999999999999</v>
      </c>
      <c r="R26" s="89">
        <f>IFERROR(ROUND(INDEX(F_Inputs!$A$4:$Y$103, MATCH(F_Inputs_Formatted!$B26&amp;F_Inputs_Formatted!$H26,F_Inputs!$Y$4:$Y$103,0),MATCH(F_Inputs_Formatted!R$4,F_Inputs!$A$4:$Y$4,0)),$O26),"##BLANK")</f>
        <v>0.99299999999999999</v>
      </c>
      <c r="S26" s="89">
        <f>IFERROR(ROUND(INDEX(F_Inputs!$A$4:$Y$103, MATCH(F_Inputs_Formatted!$B26&amp;F_Inputs_Formatted!$H26,F_Inputs!$Y$4:$Y$103,0),MATCH(F_Inputs_Formatted!S$4,F_Inputs!$A$4:$Y$4,0)),$O26),"##BLANK")</f>
        <v>0.999</v>
      </c>
      <c r="T26" s="89">
        <f>IFERROR(ROUND(INDEX(F_Inputs!$A$4:$Y$103, MATCH(F_Inputs_Formatted!$B26&amp;F_Inputs_Formatted!$H26,F_Inputs!$Y$4:$Y$103,0),MATCH(F_Inputs_Formatted!T$4,F_Inputs!$A$4:$Y$4,0)),$O26),"##BLANK")</f>
        <v>0.99</v>
      </c>
      <c r="U26" s="89">
        <f>IFERROR(ROUND(INDEX(F_Inputs!$A$4:$Y$103, MATCH(F_Inputs_Formatted!$B26&amp;F_Inputs_Formatted!$H26,F_Inputs!$Y$4:$Y$103,0),MATCH(F_Inputs_Formatted!U$4,F_Inputs!$A$4:$Y$4,0)),$O26),"##BLANK")</f>
        <v>0.996</v>
      </c>
      <c r="V26" s="89">
        <f>IFERROR(ROUND(INDEX(F_Inputs!$A$4:$Y$103, MATCH(F_Inputs_Formatted!$B26&amp;F_Inputs_Formatted!$H26,F_Inputs!$Y$4:$Y$103,0),MATCH(F_Inputs_Formatted!V$4,F_Inputs!$A$4:$Y$4,0)),$O26),"##BLANK")</f>
        <v>0.996</v>
      </c>
      <c r="W26" s="89">
        <f>IFERROR(ROUND(INDEX(F_Inputs!$A$4:$Y$103, MATCH(F_Inputs_Formatted!$B26&amp;F_Inputs_Formatted!$H26,F_Inputs!$Y$4:$Y$103,0),MATCH(F_Inputs_Formatted!W$4,F_Inputs!$A$4:$Y$4,0)),$O26),"##BLANK")</f>
        <v>0.98399999999999999</v>
      </c>
      <c r="X26" s="89">
        <f>IFERROR(ROUND(INDEX(F_Inputs!$A$4:$Y$103, MATCH(F_Inputs_Formatted!$B26&amp;F_Inputs_Formatted!$H26,F_Inputs!$Y$4:$Y$103,0),MATCH(F_Inputs_Formatted!X$4,F_Inputs!$A$4:$Y$4,0)),$O26),"##BLANK")</f>
        <v>0.996</v>
      </c>
      <c r="Y26" s="89">
        <f>IFERROR(ROUND(INDEX(F_Inputs!$A$4:$Y$103, MATCH(F_Inputs_Formatted!$B26&amp;F_Inputs_Formatted!$H26,F_Inputs!$Y$4:$Y$103,0),MATCH(F_Inputs_Formatted!Y$4,F_Inputs!$A$4:$Y$4,0)),$O26),"##BLANK")</f>
        <v>0.996</v>
      </c>
      <c r="Z26" s="89">
        <f>IFERROR(ROUND(INDEX(F_Inputs!$A$4:$Y$103, MATCH(F_Inputs_Formatted!$B26&amp;F_Inputs_Formatted!$H26,F_Inputs!$Y$4:$Y$103,0),MATCH(F_Inputs_Formatted!Z$4,F_Inputs!$A$4:$Y$4,0)),$O26),"##BLANK")</f>
        <v>0.99299999999999999</v>
      </c>
      <c r="AA26" s="89">
        <f>IFERROR(ROUND(INDEX(F_Inputs!$A$4:$Y$103, MATCH(F_Inputs_Formatted!$B26&amp;F_Inputs_Formatted!$H26,F_Inputs!$Y$4:$Y$103,0),MATCH(F_Inputs_Formatted!AA$4,F_Inputs!$A$4:$Y$4,0)),$O26),"##BLANK")</f>
        <v>0.99299999999999999</v>
      </c>
      <c r="AB26" s="89">
        <f>IFERROR(ROUND(INDEX(F_Inputs!$A$4:$Y$103, MATCH(F_Inputs_Formatted!$B26&amp;F_Inputs_Formatted!$H26,F_Inputs!$Y$4:$Y$103,0),MATCH(F_Inputs_Formatted!AB$4,F_Inputs!$A$4:$Y$4,0)),$O26),"##BLANK")</f>
        <v>0.995</v>
      </c>
      <c r="AC26" s="89">
        <f>IFERROR(ROUND(INDEX(F_Inputs!$A$4:$Y$103, MATCH(F_Inputs_Formatted!$B26&amp;F_Inputs_Formatted!$H26,F_Inputs!$Y$4:$Y$103,0),MATCH(F_Inputs_Formatted!AC$4,F_Inputs!$A$4:$Y$4,0)),$O26),"##BLANK")</f>
        <v>0.99399999999999999</v>
      </c>
      <c r="AD26" s="89">
        <f>IFERROR(ROUND(INDEX(F_Inputs!$A$4:$Y$103, MATCH(F_Inputs_Formatted!$B26&amp;F_Inputs_Formatted!$H26,F_Inputs!$Y$4:$Y$103,0),MATCH(F_Inputs_Formatted!AD$4,F_Inputs!$A$4:$Y$4,0)),$O26),"##BLANK")</f>
        <v>0.99399999999999999</v>
      </c>
      <c r="AE26" s="89">
        <f>IFERROR(ROUND(INDEX(F_Inputs!$A$4:$Y$103, MATCH(F_Inputs_Formatted!$B26&amp;F_Inputs_Formatted!$H26,F_Inputs!$Y$4:$Y$103,0),MATCH(F_Inputs_Formatted!AE$4,F_Inputs!$A$4:$Y$4,0)),$O26),"##BLANK")</f>
        <v>0.995</v>
      </c>
      <c r="AF26" s="89">
        <f>IFERROR(ROUND(INDEX(F_Inputs!$A$4:$Y$103, MATCH(F_Inputs_Formatted!$B26&amp;F_Inputs_Formatted!$H26,F_Inputs!$Y$4:$Y$103,0),MATCH(F_Inputs_Formatted!AF$4,F_Inputs!$A$4:$Y$4,0)),$O26),"##BLANK")</f>
        <v>0.995</v>
      </c>
      <c r="AG26" s="89">
        <f>IFERROR(ROUND(INDEX(F_Inputs!$A$4:$Y$103, MATCH(F_Inputs_Formatted!$B26&amp;F_Inputs_Formatted!$H26,F_Inputs!$Y$4:$Y$103,0),MATCH(F_Inputs_Formatted!AG$4,F_Inputs!$A$4:$Y$4,0)),$O26),"##BLANK")</f>
        <v>0.995</v>
      </c>
      <c r="AH26" s="89">
        <f>IFERROR(ROUND(INDEX(F_Inputs!$A$4:$Y$103, MATCH(F_Inputs_Formatted!$B26&amp;F_Inputs_Formatted!$H26,F_Inputs!$Y$4:$Y$103,0),MATCH(F_Inputs_Formatted!AH$4,F_Inputs!$A$4:$Y$4,0)),$O26),"##BLANK")</f>
        <v>0.995</v>
      </c>
    </row>
    <row r="27" spans="1:34">
      <c r="A27" s="7"/>
      <c r="B27" s="9" t="s">
        <v>54</v>
      </c>
      <c r="C27" s="9" t="str">
        <f>_xlfn.XLOOKUP($B27,FD_Lists!$B$4:$B$25,FD_Lists!C$4:C$25)</f>
        <v>Southern Water</v>
      </c>
      <c r="D27" s="9" t="str">
        <f>_xlfn.XLOOKUP($B27,FD_Lists!$B$4:$B$25,FD_Lists!D$4:D$25)</f>
        <v>England</v>
      </c>
      <c r="E27" s="9" t="str">
        <f>_xlfn.XLOOKUP($B27,FD_Lists!$B$4:$B$25,FD_Lists!E$4:E$25)</f>
        <v>Company</v>
      </c>
      <c r="F27" s="9" t="str">
        <f>_xlfn.XLOOKUP($B27,FD_Lists!$B$4:$B$25,FD_Lists!F$4:F$25)</f>
        <v>WaSC</v>
      </c>
      <c r="G27" s="10" t="s">
        <v>120</v>
      </c>
      <c r="H27" s="11" t="s">
        <v>110</v>
      </c>
      <c r="I27" s="11" t="str">
        <f t="shared" si="0"/>
        <v>SRNOUT2_14_PR24</v>
      </c>
      <c r="J27" s="11" t="s">
        <v>123</v>
      </c>
      <c r="K27" s="11" t="s">
        <v>121</v>
      </c>
      <c r="L27" s="11" t="s">
        <v>43</v>
      </c>
      <c r="M27" s="68" t="s">
        <v>44</v>
      </c>
      <c r="N27" s="12" t="s">
        <v>45</v>
      </c>
      <c r="O27" s="11">
        <v>3</v>
      </c>
      <c r="P27" s="89">
        <f>IFERROR(ROUND(INDEX(F_Inputs!$A$4:$Y$103, MATCH(F_Inputs_Formatted!$B27&amp;F_Inputs_Formatted!$H27,F_Inputs!$Y$4:$Y$103,0),MATCH(F_Inputs_Formatted!P$4,F_Inputs!$A$4:$Y$4,0)),$O27),"##BLANK")</f>
        <v>0.95299999999999996</v>
      </c>
      <c r="Q27" s="89">
        <f>IFERROR(ROUND(INDEX(F_Inputs!$A$4:$Y$103, MATCH(F_Inputs_Formatted!$B27&amp;F_Inputs_Formatted!$H27,F_Inputs!$Y$4:$Y$103,0),MATCH(F_Inputs_Formatted!Q$4,F_Inputs!$A$4:$Y$4,0)),$O27),"##BLANK")</f>
        <v>0.96299999999999997</v>
      </c>
      <c r="R27" s="89">
        <f>IFERROR(ROUND(INDEX(F_Inputs!$A$4:$Y$103, MATCH(F_Inputs_Formatted!$B27&amp;F_Inputs_Formatted!$H27,F_Inputs!$Y$4:$Y$103,0),MATCH(F_Inputs_Formatted!R$4,F_Inputs!$A$4:$Y$4,0)),$O27),"##BLANK")</f>
        <v>0.95299999999999996</v>
      </c>
      <c r="S27" s="89">
        <f>IFERROR(ROUND(INDEX(F_Inputs!$A$4:$Y$103, MATCH(F_Inputs_Formatted!$B27&amp;F_Inputs_Formatted!$H27,F_Inputs!$Y$4:$Y$103,0),MATCH(F_Inputs_Formatted!S$4,F_Inputs!$A$4:$Y$4,0)),$O27),"##BLANK")</f>
        <v>0.98099999999999998</v>
      </c>
      <c r="T27" s="89">
        <f>IFERROR(ROUND(INDEX(F_Inputs!$A$4:$Y$103, MATCH(F_Inputs_Formatted!$B27&amp;F_Inputs_Formatted!$H27,F_Inputs!$Y$4:$Y$103,0),MATCH(F_Inputs_Formatted!T$4,F_Inputs!$A$4:$Y$4,0)),$O27),"##BLANK")</f>
        <v>0.98399999999999999</v>
      </c>
      <c r="U27" s="89">
        <f>IFERROR(ROUND(INDEX(F_Inputs!$A$4:$Y$103, MATCH(F_Inputs_Formatted!$B27&amp;F_Inputs_Formatted!$H27,F_Inputs!$Y$4:$Y$103,0),MATCH(F_Inputs_Formatted!U$4,F_Inputs!$A$4:$Y$4,0)),$O27),"##BLANK")</f>
        <v>0.98699999999999999</v>
      </c>
      <c r="V27" s="89">
        <f>IFERROR(ROUND(INDEX(F_Inputs!$A$4:$Y$103, MATCH(F_Inputs_Formatted!$B27&amp;F_Inputs_Formatted!$H27,F_Inputs!$Y$4:$Y$103,0),MATCH(F_Inputs_Formatted!V$4,F_Inputs!$A$4:$Y$4,0)),$O27),"##BLANK")</f>
        <v>0.98199999999999998</v>
      </c>
      <c r="W27" s="89">
        <f>IFERROR(ROUND(INDEX(F_Inputs!$A$4:$Y$103, MATCH(F_Inputs_Formatted!$B27&amp;F_Inputs_Formatted!$H27,F_Inputs!$Y$4:$Y$103,0),MATCH(F_Inputs_Formatted!W$4,F_Inputs!$A$4:$Y$4,0)),$O27),"##BLANK")</f>
        <v>0.99099999999999999</v>
      </c>
      <c r="X27" s="89">
        <f>IFERROR(ROUND(INDEX(F_Inputs!$A$4:$Y$103, MATCH(F_Inputs_Formatted!$B27&amp;F_Inputs_Formatted!$H27,F_Inputs!$Y$4:$Y$103,0),MATCH(F_Inputs_Formatted!X$4,F_Inputs!$A$4:$Y$4,0)),$O27),"##BLANK")</f>
        <v>0.98799999999999999</v>
      </c>
      <c r="Y27" s="89">
        <f>IFERROR(ROUND(INDEX(F_Inputs!$A$4:$Y$103, MATCH(F_Inputs_Formatted!$B27&amp;F_Inputs_Formatted!$H27,F_Inputs!$Y$4:$Y$103,0),MATCH(F_Inputs_Formatted!Y$4,F_Inputs!$A$4:$Y$4,0)),$O27),"##BLANK")</f>
        <v>0.97099999999999997</v>
      </c>
      <c r="Z27" s="89">
        <f>IFERROR(ROUND(INDEX(F_Inputs!$A$4:$Y$103, MATCH(F_Inputs_Formatted!$B27&amp;F_Inputs_Formatted!$H27,F_Inputs!$Y$4:$Y$103,0),MATCH(F_Inputs_Formatted!Z$4,F_Inputs!$A$4:$Y$4,0)),$O27),"##BLANK")</f>
        <v>0.97899999999999998</v>
      </c>
      <c r="AA27" s="89">
        <f>IFERROR(ROUND(INDEX(F_Inputs!$A$4:$Y$103, MATCH(F_Inputs_Formatted!$B27&amp;F_Inputs_Formatted!$H27,F_Inputs!$Y$4:$Y$103,0),MATCH(F_Inputs_Formatted!AA$4,F_Inputs!$A$4:$Y$4,0)),$O27),"##BLANK")</f>
        <v>0.98199999999999998</v>
      </c>
      <c r="AB27" s="89">
        <f>IFERROR(ROUND(INDEX(F_Inputs!$A$4:$Y$103, MATCH(F_Inputs_Formatted!$B27&amp;F_Inputs_Formatted!$H27,F_Inputs!$Y$4:$Y$103,0),MATCH(F_Inputs_Formatted!AB$4,F_Inputs!$A$4:$Y$4,0)),$O27),"##BLANK")</f>
        <v>0.99099999999999999</v>
      </c>
      <c r="AC27" s="89">
        <f>IFERROR(ROUND(INDEX(F_Inputs!$A$4:$Y$103, MATCH(F_Inputs_Formatted!$B27&amp;F_Inputs_Formatted!$H27,F_Inputs!$Y$4:$Y$103,0),MATCH(F_Inputs_Formatted!AC$4,F_Inputs!$A$4:$Y$4,0)),$O27),"##BLANK")</f>
        <v>0.99099999999999999</v>
      </c>
      <c r="AD27" s="89">
        <f>IFERROR(ROUND(INDEX(F_Inputs!$A$4:$Y$103, MATCH(F_Inputs_Formatted!$B27&amp;F_Inputs_Formatted!$H27,F_Inputs!$Y$4:$Y$103,0),MATCH(F_Inputs_Formatted!AD$4,F_Inputs!$A$4:$Y$4,0)),$O27),"##BLANK")</f>
        <v>0.98499999999999999</v>
      </c>
      <c r="AE27" s="89">
        <f>IFERROR(ROUND(INDEX(F_Inputs!$A$4:$Y$103, MATCH(F_Inputs_Formatted!$B27&amp;F_Inputs_Formatted!$H27,F_Inputs!$Y$4:$Y$103,0),MATCH(F_Inputs_Formatted!AE$4,F_Inputs!$A$4:$Y$4,0)),$O27),"##BLANK")</f>
        <v>0.97399999999999998</v>
      </c>
      <c r="AF27" s="89">
        <f>IFERROR(ROUND(INDEX(F_Inputs!$A$4:$Y$103, MATCH(F_Inputs_Formatted!$B27&amp;F_Inputs_Formatted!$H27,F_Inputs!$Y$4:$Y$103,0),MATCH(F_Inputs_Formatted!AF$4,F_Inputs!$A$4:$Y$4,0)),$O27),"##BLANK")</f>
        <v>0.95799999999999996</v>
      </c>
      <c r="AG27" s="89">
        <f>IFERROR(ROUND(INDEX(F_Inputs!$A$4:$Y$103, MATCH(F_Inputs_Formatted!$B27&amp;F_Inputs_Formatted!$H27,F_Inputs!$Y$4:$Y$103,0),MATCH(F_Inputs_Formatted!AG$4,F_Inputs!$A$4:$Y$4,0)),$O27),"##BLANK")</f>
        <v>0.92500000000000004</v>
      </c>
      <c r="AH27" s="89">
        <f>IFERROR(ROUND(INDEX(F_Inputs!$A$4:$Y$103, MATCH(F_Inputs_Formatted!$B27&amp;F_Inputs_Formatted!$H27,F_Inputs!$Y$4:$Y$103,0),MATCH(F_Inputs_Formatted!AH$4,F_Inputs!$A$4:$Y$4,0)),$O27),"##BLANK")</f>
        <v>0.65700000000000003</v>
      </c>
    </row>
    <row r="28" spans="1:34">
      <c r="A28" s="7"/>
      <c r="B28" s="9" t="s">
        <v>56</v>
      </c>
      <c r="C28" s="9" t="str">
        <f>_xlfn.XLOOKUP($B28,FD_Lists!$B$4:$B$25,FD_Lists!C$4:C$25)</f>
        <v>Thames Water</v>
      </c>
      <c r="D28" s="9" t="str">
        <f>_xlfn.XLOOKUP($B28,FD_Lists!$B$4:$B$25,FD_Lists!D$4:D$25)</f>
        <v>England</v>
      </c>
      <c r="E28" s="9" t="str">
        <f>_xlfn.XLOOKUP($B28,FD_Lists!$B$4:$B$25,FD_Lists!E$4:E$25)</f>
        <v>Company</v>
      </c>
      <c r="F28" s="9" t="str">
        <f>_xlfn.XLOOKUP($B28,FD_Lists!$B$4:$B$25,FD_Lists!F$4:F$25)</f>
        <v>WaSC</v>
      </c>
      <c r="G28" s="10" t="s">
        <v>120</v>
      </c>
      <c r="H28" s="11" t="s">
        <v>110</v>
      </c>
      <c r="I28" s="11" t="str">
        <f t="shared" si="0"/>
        <v>TMSOUT2_14_PR24</v>
      </c>
      <c r="J28" s="11" t="s">
        <v>123</v>
      </c>
      <c r="K28" s="11" t="s">
        <v>121</v>
      </c>
      <c r="L28" s="11" t="s">
        <v>43</v>
      </c>
      <c r="M28" s="68" t="s">
        <v>44</v>
      </c>
      <c r="N28" s="12" t="s">
        <v>45</v>
      </c>
      <c r="O28" s="11">
        <v>3</v>
      </c>
      <c r="P28" s="89">
        <f>IFERROR(ROUND(INDEX(F_Inputs!$A$4:$Y$103, MATCH(F_Inputs_Formatted!$B28&amp;F_Inputs_Formatted!$H28,F_Inputs!$Y$4:$Y$103,0),MATCH(F_Inputs_Formatted!P$4,F_Inputs!$A$4:$Y$4,0)),$O28),"##BLANK")</f>
        <v>0.995</v>
      </c>
      <c r="Q28" s="89">
        <f>IFERROR(ROUND(INDEX(F_Inputs!$A$4:$Y$103, MATCH(F_Inputs_Formatted!$B28&amp;F_Inputs_Formatted!$H28,F_Inputs!$Y$4:$Y$103,0),MATCH(F_Inputs_Formatted!Q$4,F_Inputs!$A$4:$Y$4,0)),$O28),"##BLANK")</f>
        <v>0.99199999999999999</v>
      </c>
      <c r="R28" s="89">
        <f>IFERROR(ROUND(INDEX(F_Inputs!$A$4:$Y$103, MATCH(F_Inputs_Formatted!$B28&amp;F_Inputs_Formatted!$H28,F_Inputs!$Y$4:$Y$103,0),MATCH(F_Inputs_Formatted!R$4,F_Inputs!$A$4:$Y$4,0)),$O28),"##BLANK")</f>
        <v>0.95599999999999996</v>
      </c>
      <c r="S28" s="89">
        <f>IFERROR(ROUND(INDEX(F_Inputs!$A$4:$Y$103, MATCH(F_Inputs_Formatted!$B28&amp;F_Inputs_Formatted!$H28,F_Inputs!$Y$4:$Y$103,0),MATCH(F_Inputs_Formatted!S$4,F_Inputs!$A$4:$Y$4,0)),$O28),"##BLANK")</f>
        <v>0.98699999999999999</v>
      </c>
      <c r="T28" s="89">
        <f>IFERROR(ROUND(INDEX(F_Inputs!$A$4:$Y$103, MATCH(F_Inputs_Formatted!$B28&amp;F_Inputs_Formatted!$H28,F_Inputs!$Y$4:$Y$103,0),MATCH(F_Inputs_Formatted!T$4,F_Inputs!$A$4:$Y$4,0)),$O28),"##BLANK")</f>
        <v>0.99199999999999999</v>
      </c>
      <c r="U28" s="89">
        <f>IFERROR(ROUND(INDEX(F_Inputs!$A$4:$Y$103, MATCH(F_Inputs_Formatted!$B28&amp;F_Inputs_Formatted!$H28,F_Inputs!$Y$4:$Y$103,0),MATCH(F_Inputs_Formatted!U$4,F_Inputs!$A$4:$Y$4,0)),$O28),"##BLANK")</f>
        <v>0.97899999999999998</v>
      </c>
      <c r="V28" s="89">
        <f>IFERROR(ROUND(INDEX(F_Inputs!$A$4:$Y$103, MATCH(F_Inputs_Formatted!$B28&amp;F_Inputs_Formatted!$H28,F_Inputs!$Y$4:$Y$103,0),MATCH(F_Inputs_Formatted!V$4,F_Inputs!$A$4:$Y$4,0)),$O28),"##BLANK")</f>
        <v>0.995</v>
      </c>
      <c r="W28" s="89">
        <f>IFERROR(ROUND(INDEX(F_Inputs!$A$4:$Y$103, MATCH(F_Inputs_Formatted!$B28&amp;F_Inputs_Formatted!$H28,F_Inputs!$Y$4:$Y$103,0),MATCH(F_Inputs_Formatted!W$4,F_Inputs!$A$4:$Y$4,0)),$O28),"##BLANK")</f>
        <v>0.99</v>
      </c>
      <c r="X28" s="89">
        <f>IFERROR(ROUND(INDEX(F_Inputs!$A$4:$Y$103, MATCH(F_Inputs_Formatted!$B28&amp;F_Inputs_Formatted!$H28,F_Inputs!$Y$4:$Y$103,0),MATCH(F_Inputs_Formatted!X$4,F_Inputs!$A$4:$Y$4,0)),$O28),"##BLANK")</f>
        <v>0.997</v>
      </c>
      <c r="Y28" s="89">
        <f>IFERROR(ROUND(INDEX(F_Inputs!$A$4:$Y$103, MATCH(F_Inputs_Formatted!$B28&amp;F_Inputs_Formatted!$H28,F_Inputs!$Y$4:$Y$103,0),MATCH(F_Inputs_Formatted!Y$4,F_Inputs!$A$4:$Y$4,0)),$O28),"##BLANK")</f>
        <v>0.997</v>
      </c>
      <c r="Z28" s="89">
        <f>IFERROR(ROUND(INDEX(F_Inputs!$A$4:$Y$103, MATCH(F_Inputs_Formatted!$B28&amp;F_Inputs_Formatted!$H28,F_Inputs!$Y$4:$Y$103,0),MATCH(F_Inputs_Formatted!Z$4,F_Inputs!$A$4:$Y$4,0)),$O28),"##BLANK")</f>
        <v>0.99</v>
      </c>
      <c r="AA28" s="89">
        <f>IFERROR(ROUND(INDEX(F_Inputs!$A$4:$Y$103, MATCH(F_Inputs_Formatted!$B28&amp;F_Inputs_Formatted!$H28,F_Inputs!$Y$4:$Y$103,0),MATCH(F_Inputs_Formatted!AA$4,F_Inputs!$A$4:$Y$4,0)),$O28),"##BLANK")</f>
        <v>0.995</v>
      </c>
      <c r="AB28" s="89">
        <f>IFERROR(ROUND(INDEX(F_Inputs!$A$4:$Y$103, MATCH(F_Inputs_Formatted!$B28&amp;F_Inputs_Formatted!$H28,F_Inputs!$Y$4:$Y$103,0),MATCH(F_Inputs_Formatted!AB$4,F_Inputs!$A$4:$Y$4,0)),$O28),"##BLANK")</f>
        <v>0.99199999999999999</v>
      </c>
      <c r="AC28" s="89">
        <f>IFERROR(ROUND(INDEX(F_Inputs!$A$4:$Y$103, MATCH(F_Inputs_Formatted!$B28&amp;F_Inputs_Formatted!$H28,F_Inputs!$Y$4:$Y$103,0),MATCH(F_Inputs_Formatted!AC$4,F_Inputs!$A$4:$Y$4,0)),$O28),"##BLANK")</f>
        <v>0.98699999999999999</v>
      </c>
      <c r="AD28" s="89">
        <f>IFERROR(ROUND(INDEX(F_Inputs!$A$4:$Y$103, MATCH(F_Inputs_Formatted!$B28&amp;F_Inputs_Formatted!$H28,F_Inputs!$Y$4:$Y$103,0),MATCH(F_Inputs_Formatted!AD$4,F_Inputs!$A$4:$Y$4,0)),$O28),"##BLANK")</f>
        <v>1</v>
      </c>
      <c r="AE28" s="89">
        <f>IFERROR(ROUND(INDEX(F_Inputs!$A$4:$Y$103, MATCH(F_Inputs_Formatted!$B28&amp;F_Inputs_Formatted!$H28,F_Inputs!$Y$4:$Y$103,0),MATCH(F_Inputs_Formatted!AE$4,F_Inputs!$A$4:$Y$4,0)),$O28),"##BLANK")</f>
        <v>1</v>
      </c>
      <c r="AF28" s="89">
        <f>IFERROR(ROUND(INDEX(F_Inputs!$A$4:$Y$103, MATCH(F_Inputs_Formatted!$B28&amp;F_Inputs_Formatted!$H28,F_Inputs!$Y$4:$Y$103,0),MATCH(F_Inputs_Formatted!AF$4,F_Inputs!$A$4:$Y$4,0)),$O28),"##BLANK")</f>
        <v>1</v>
      </c>
      <c r="AG28" s="89">
        <f>IFERROR(ROUND(INDEX(F_Inputs!$A$4:$Y$103, MATCH(F_Inputs_Formatted!$B28&amp;F_Inputs_Formatted!$H28,F_Inputs!$Y$4:$Y$103,0),MATCH(F_Inputs_Formatted!AG$4,F_Inputs!$A$4:$Y$4,0)),$O28),"##BLANK")</f>
        <v>0.98699999999999999</v>
      </c>
      <c r="AH28" s="89">
        <f>IFERROR(ROUND(INDEX(F_Inputs!$A$4:$Y$103, MATCH(F_Inputs_Formatted!$B28&amp;F_Inputs_Formatted!$H28,F_Inputs!$Y$4:$Y$103,0),MATCH(F_Inputs_Formatted!AH$4,F_Inputs!$A$4:$Y$4,0)),$O28),"##BLANK")</f>
        <v>0.98699999999999999</v>
      </c>
    </row>
    <row r="29" spans="1:34">
      <c r="A29" s="14" t="s">
        <v>122</v>
      </c>
      <c r="B29" s="9" t="s">
        <v>58</v>
      </c>
      <c r="C29" s="9" t="str">
        <f>_xlfn.XLOOKUP($B29,FD_Lists!$B$4:$B$25,FD_Lists!C$4:C$25)</f>
        <v xml:space="preserve">United Utilities </v>
      </c>
      <c r="D29" s="9" t="str">
        <f>_xlfn.XLOOKUP($B29,FD_Lists!$B$4:$B$25,FD_Lists!D$4:D$25)</f>
        <v>England</v>
      </c>
      <c r="E29" s="9" t="str">
        <f>_xlfn.XLOOKUP($B29,FD_Lists!$B$4:$B$25,FD_Lists!E$4:E$25)</f>
        <v>Company</v>
      </c>
      <c r="F29" s="9" t="str">
        <f>_xlfn.XLOOKUP($B29,FD_Lists!$B$4:$B$25,FD_Lists!F$4:F$25)</f>
        <v>WaSC</v>
      </c>
      <c r="G29" s="10" t="s">
        <v>120</v>
      </c>
      <c r="H29" s="11" t="s">
        <v>110</v>
      </c>
      <c r="I29" s="11" t="str">
        <f t="shared" si="0"/>
        <v>NWTOUT2_14_PR24</v>
      </c>
      <c r="J29" s="11" t="s">
        <v>123</v>
      </c>
      <c r="K29" s="11" t="s">
        <v>121</v>
      </c>
      <c r="L29" s="11" t="s">
        <v>43</v>
      </c>
      <c r="M29" s="68" t="s">
        <v>44</v>
      </c>
      <c r="N29" s="12" t="s">
        <v>45</v>
      </c>
      <c r="O29" s="11">
        <v>3</v>
      </c>
      <c r="P29" s="89">
        <f>IFERROR(ROUND(INDEX(F_Inputs!$A$4:$Y$103, MATCH(F_Inputs_Formatted!$B29&amp;F_Inputs_Formatted!$H29,F_Inputs!$Y$4:$Y$103,0),MATCH(F_Inputs_Formatted!P$4,F_Inputs!$A$4:$Y$4,0)),$O29),"##BLANK")</f>
        <v>0.98599999999999999</v>
      </c>
      <c r="Q29" s="89">
        <f>IFERROR(ROUND(INDEX(F_Inputs!$A$4:$Y$103, MATCH(F_Inputs_Formatted!$B29&amp;F_Inputs_Formatted!$H29,F_Inputs!$Y$4:$Y$103,0),MATCH(F_Inputs_Formatted!Q$4,F_Inputs!$A$4:$Y$4,0)),$O29),"##BLANK")</f>
        <v>0.99199999999999999</v>
      </c>
      <c r="R29" s="89">
        <f>IFERROR(ROUND(INDEX(F_Inputs!$A$4:$Y$103, MATCH(F_Inputs_Formatted!$B29&amp;F_Inputs_Formatted!$H29,F_Inputs!$Y$4:$Y$103,0),MATCH(F_Inputs_Formatted!R$4,F_Inputs!$A$4:$Y$4,0)),$O29),"##BLANK")</f>
        <v>0.98599999999999999</v>
      </c>
      <c r="S29" s="89">
        <f>IFERROR(ROUND(INDEX(F_Inputs!$A$4:$Y$103, MATCH(F_Inputs_Formatted!$B29&amp;F_Inputs_Formatted!$H29,F_Inputs!$Y$4:$Y$103,0),MATCH(F_Inputs_Formatted!S$4,F_Inputs!$A$4:$Y$4,0)),$O29),"##BLANK")</f>
        <v>0.98299999999999998</v>
      </c>
      <c r="T29" s="89">
        <f>IFERROR(ROUND(INDEX(F_Inputs!$A$4:$Y$103, MATCH(F_Inputs_Formatted!$B29&amp;F_Inputs_Formatted!$H29,F_Inputs!$Y$4:$Y$103,0),MATCH(F_Inputs_Formatted!T$4,F_Inputs!$A$4:$Y$4,0)),$O29),"##BLANK")</f>
        <v>0.97199999999999998</v>
      </c>
      <c r="U29" s="89">
        <f>IFERROR(ROUND(INDEX(F_Inputs!$A$4:$Y$103, MATCH(F_Inputs_Formatted!$B29&amp;F_Inputs_Formatted!$H29,F_Inputs!$Y$4:$Y$103,0),MATCH(F_Inputs_Formatted!U$4,F_Inputs!$A$4:$Y$4,0)),$O29),"##BLANK")</f>
        <v>0.97399999999999998</v>
      </c>
      <c r="V29" s="89">
        <f>IFERROR(ROUND(INDEX(F_Inputs!$A$4:$Y$103, MATCH(F_Inputs_Formatted!$B29&amp;F_Inputs_Formatted!$H29,F_Inputs!$Y$4:$Y$103,0),MATCH(F_Inputs_Formatted!V$4,F_Inputs!$A$4:$Y$4,0)),$O29),"##BLANK")</f>
        <v>0.98799999999999999</v>
      </c>
      <c r="W29" s="89">
        <f>IFERROR(ROUND(INDEX(F_Inputs!$A$4:$Y$103, MATCH(F_Inputs_Formatted!$B29&amp;F_Inputs_Formatted!$H29,F_Inputs!$Y$4:$Y$103,0),MATCH(F_Inputs_Formatted!W$4,F_Inputs!$A$4:$Y$4,0)),$O29),"##BLANK")</f>
        <v>0.98699999999999999</v>
      </c>
      <c r="X29" s="89">
        <f>IFERROR(ROUND(INDEX(F_Inputs!$A$4:$Y$103, MATCH(F_Inputs_Formatted!$B29&amp;F_Inputs_Formatted!$H29,F_Inputs!$Y$4:$Y$103,0),MATCH(F_Inputs_Formatted!X$4,F_Inputs!$A$4:$Y$4,0)),$O29),"##BLANK")</f>
        <v>0.98499999999999999</v>
      </c>
      <c r="Y29" s="89">
        <f>IFERROR(ROUND(INDEX(F_Inputs!$A$4:$Y$103, MATCH(F_Inputs_Formatted!$B29&amp;F_Inputs_Formatted!$H29,F_Inputs!$Y$4:$Y$103,0),MATCH(F_Inputs_Formatted!Y$4,F_Inputs!$A$4:$Y$4,0)),$O29),"##BLANK")</f>
        <v>0.997</v>
      </c>
      <c r="Z29" s="89">
        <f>IFERROR(ROUND(INDEX(F_Inputs!$A$4:$Y$103, MATCH(F_Inputs_Formatted!$B29&amp;F_Inputs_Formatted!$H29,F_Inputs!$Y$4:$Y$103,0),MATCH(F_Inputs_Formatted!Z$4,F_Inputs!$A$4:$Y$4,0)),$O29),"##BLANK")</f>
        <v>0.99</v>
      </c>
      <c r="AA29" s="89">
        <f>IFERROR(ROUND(INDEX(F_Inputs!$A$4:$Y$103, MATCH(F_Inputs_Formatted!$B29&amp;F_Inputs_Formatted!$H29,F_Inputs!$Y$4:$Y$103,0),MATCH(F_Inputs_Formatted!AA$4,F_Inputs!$A$4:$Y$4,0)),$O29),"##BLANK")</f>
        <v>0.98499999999999999</v>
      </c>
      <c r="AB29" s="89">
        <f>IFERROR(ROUND(INDEX(F_Inputs!$A$4:$Y$103, MATCH(F_Inputs_Formatted!$B29&amp;F_Inputs_Formatted!$H29,F_Inputs!$Y$4:$Y$103,0),MATCH(F_Inputs_Formatted!AB$4,F_Inputs!$A$4:$Y$4,0)),$O29),"##BLANK")</f>
        <v>1</v>
      </c>
      <c r="AC29" s="89">
        <f>IFERROR(ROUND(INDEX(F_Inputs!$A$4:$Y$103, MATCH(F_Inputs_Formatted!$B29&amp;F_Inputs_Formatted!$H29,F_Inputs!$Y$4:$Y$103,0),MATCH(F_Inputs_Formatted!AC$4,F_Inputs!$A$4:$Y$4,0)),$O29),"##BLANK")</f>
        <v>1</v>
      </c>
      <c r="AD29" s="89">
        <f>IFERROR(ROUND(INDEX(F_Inputs!$A$4:$Y$103, MATCH(F_Inputs_Formatted!$B29&amp;F_Inputs_Formatted!$H29,F_Inputs!$Y$4:$Y$103,0),MATCH(F_Inputs_Formatted!AD$4,F_Inputs!$A$4:$Y$4,0)),$O29),"##BLANK")</f>
        <v>1</v>
      </c>
      <c r="AE29" s="89">
        <f>IFERROR(ROUND(INDEX(F_Inputs!$A$4:$Y$103, MATCH(F_Inputs_Formatted!$B29&amp;F_Inputs_Formatted!$H29,F_Inputs!$Y$4:$Y$103,0),MATCH(F_Inputs_Formatted!AE$4,F_Inputs!$A$4:$Y$4,0)),$O29),"##BLANK")</f>
        <v>1</v>
      </c>
      <c r="AF29" s="89">
        <f>IFERROR(ROUND(INDEX(F_Inputs!$A$4:$Y$103, MATCH(F_Inputs_Formatted!$B29&amp;F_Inputs_Formatted!$H29,F_Inputs!$Y$4:$Y$103,0),MATCH(F_Inputs_Formatted!AF$4,F_Inputs!$A$4:$Y$4,0)),$O29),"##BLANK")</f>
        <v>0.997</v>
      </c>
      <c r="AG29" s="89">
        <f>IFERROR(ROUND(INDEX(F_Inputs!$A$4:$Y$103, MATCH(F_Inputs_Formatted!$B29&amp;F_Inputs_Formatted!$H29,F_Inputs!$Y$4:$Y$103,0),MATCH(F_Inputs_Formatted!AG$4,F_Inputs!$A$4:$Y$4,0)),$O29),"##BLANK")</f>
        <v>0.995</v>
      </c>
      <c r="AH29" s="89">
        <f>IFERROR(ROUND(INDEX(F_Inputs!$A$4:$Y$103, MATCH(F_Inputs_Formatted!$B29&amp;F_Inputs_Formatted!$H29,F_Inputs!$Y$4:$Y$103,0),MATCH(F_Inputs_Formatted!AH$4,F_Inputs!$A$4:$Y$4,0)),$O29),"##BLANK")</f>
        <v>0.98299999999999998</v>
      </c>
    </row>
    <row r="30" spans="1:34">
      <c r="A30" s="7"/>
      <c r="B30" s="9" t="s">
        <v>60</v>
      </c>
      <c r="C30" s="9" t="str">
        <f>_xlfn.XLOOKUP($B30,FD_Lists!$B$4:$B$25,FD_Lists!C$4:C$25)</f>
        <v>Wessex Water</v>
      </c>
      <c r="D30" s="9" t="str">
        <f>_xlfn.XLOOKUP($B30,FD_Lists!$B$4:$B$25,FD_Lists!D$4:D$25)</f>
        <v>England</v>
      </c>
      <c r="E30" s="9" t="str">
        <f>_xlfn.XLOOKUP($B30,FD_Lists!$B$4:$B$25,FD_Lists!E$4:E$25)</f>
        <v>Company</v>
      </c>
      <c r="F30" s="9" t="str">
        <f>_xlfn.XLOOKUP($B30,FD_Lists!$B$4:$B$25,FD_Lists!F$4:F$25)</f>
        <v>WaSC</v>
      </c>
      <c r="G30" s="10" t="s">
        <v>120</v>
      </c>
      <c r="H30" s="11" t="s">
        <v>110</v>
      </c>
      <c r="I30" s="11" t="str">
        <f t="shared" si="0"/>
        <v>WSXOUT2_14_PR24</v>
      </c>
      <c r="J30" s="11" t="s">
        <v>123</v>
      </c>
      <c r="K30" s="11" t="s">
        <v>121</v>
      </c>
      <c r="L30" s="11" t="s">
        <v>43</v>
      </c>
      <c r="M30" s="68" t="s">
        <v>44</v>
      </c>
      <c r="N30" s="12" t="s">
        <v>45</v>
      </c>
      <c r="O30" s="11">
        <v>3</v>
      </c>
      <c r="P30" s="89">
        <f>IFERROR(ROUND(INDEX(F_Inputs!$A$4:$Y$103, MATCH(F_Inputs_Formatted!$B30&amp;F_Inputs_Formatted!$H30,F_Inputs!$Y$4:$Y$103,0),MATCH(F_Inputs_Formatted!P$4,F_Inputs!$A$4:$Y$4,0)),$O30),"##BLANK")</f>
        <v>0.997</v>
      </c>
      <c r="Q30" s="89">
        <f>IFERROR(ROUND(INDEX(F_Inputs!$A$4:$Y$103, MATCH(F_Inputs_Formatted!$B30&amp;F_Inputs_Formatted!$H30,F_Inputs!$Y$4:$Y$103,0),MATCH(F_Inputs_Formatted!Q$4,F_Inputs!$A$4:$Y$4,0)),$O30),"##BLANK")</f>
        <v>0.997</v>
      </c>
      <c r="R30" s="89">
        <f>IFERROR(ROUND(INDEX(F_Inputs!$A$4:$Y$103, MATCH(F_Inputs_Formatted!$B30&amp;F_Inputs_Formatted!$H30,F_Inputs!$Y$4:$Y$103,0),MATCH(F_Inputs_Formatted!R$4,F_Inputs!$A$4:$Y$4,0)),$O30),"##BLANK")</f>
        <v>0.99</v>
      </c>
      <c r="S30" s="89">
        <f>IFERROR(ROUND(INDEX(F_Inputs!$A$4:$Y$103, MATCH(F_Inputs_Formatted!$B30&amp;F_Inputs_Formatted!$H30,F_Inputs!$Y$4:$Y$103,0),MATCH(F_Inputs_Formatted!S$4,F_Inputs!$A$4:$Y$4,0)),$O30),"##BLANK")</f>
        <v>0.997</v>
      </c>
      <c r="T30" s="89">
        <f>IFERROR(ROUND(INDEX(F_Inputs!$A$4:$Y$103, MATCH(F_Inputs_Formatted!$B30&amp;F_Inputs_Formatted!$H30,F_Inputs!$Y$4:$Y$103,0),MATCH(F_Inputs_Formatted!T$4,F_Inputs!$A$4:$Y$4,0)),$O30),"##BLANK")</f>
        <v>0.997</v>
      </c>
      <c r="U30" s="89">
        <f>IFERROR(ROUND(INDEX(F_Inputs!$A$4:$Y$103, MATCH(F_Inputs_Formatted!$B30&amp;F_Inputs_Formatted!$H30,F_Inputs!$Y$4:$Y$103,0),MATCH(F_Inputs_Formatted!U$4,F_Inputs!$A$4:$Y$4,0)),$O30),"##BLANK")</f>
        <v>0.99399999999999999</v>
      </c>
      <c r="V30" s="89">
        <f>IFERROR(ROUND(INDEX(F_Inputs!$A$4:$Y$103, MATCH(F_Inputs_Formatted!$B30&amp;F_Inputs_Formatted!$H30,F_Inputs!$Y$4:$Y$103,0),MATCH(F_Inputs_Formatted!V$4,F_Inputs!$A$4:$Y$4,0)),$O30),"##BLANK")</f>
        <v>0.99</v>
      </c>
      <c r="W30" s="89">
        <f>IFERROR(ROUND(INDEX(F_Inputs!$A$4:$Y$103, MATCH(F_Inputs_Formatted!$B30&amp;F_Inputs_Formatted!$H30,F_Inputs!$Y$4:$Y$103,0),MATCH(F_Inputs_Formatted!W$4,F_Inputs!$A$4:$Y$4,0)),$O30),"##BLANK")</f>
        <v>1</v>
      </c>
      <c r="X30" s="89">
        <f>IFERROR(ROUND(INDEX(F_Inputs!$A$4:$Y$103, MATCH(F_Inputs_Formatted!$B30&amp;F_Inputs_Formatted!$H30,F_Inputs!$Y$4:$Y$103,0),MATCH(F_Inputs_Formatted!X$4,F_Inputs!$A$4:$Y$4,0)),$O30),"##BLANK")</f>
        <v>0.98499999999999999</v>
      </c>
      <c r="Y30" s="89">
        <f>IFERROR(ROUND(INDEX(F_Inputs!$A$4:$Y$103, MATCH(F_Inputs_Formatted!$B30&amp;F_Inputs_Formatted!$H30,F_Inputs!$Y$4:$Y$103,0),MATCH(F_Inputs_Formatted!Y$4,F_Inputs!$A$4:$Y$4,0)),$O30),"##BLANK")</f>
        <v>0.99099999999999999</v>
      </c>
      <c r="Z30" s="89">
        <f>IFERROR(ROUND(INDEX(F_Inputs!$A$4:$Y$103, MATCH(F_Inputs_Formatted!$B30&amp;F_Inputs_Formatted!$H30,F_Inputs!$Y$4:$Y$103,0),MATCH(F_Inputs_Formatted!Z$4,F_Inputs!$A$4:$Y$4,0)),$O30),"##BLANK")</f>
        <v>1</v>
      </c>
      <c r="AA30" s="89">
        <f>IFERROR(ROUND(INDEX(F_Inputs!$A$4:$Y$103, MATCH(F_Inputs_Formatted!$B30&amp;F_Inputs_Formatted!$H30,F_Inputs!$Y$4:$Y$103,0),MATCH(F_Inputs_Formatted!AA$4,F_Inputs!$A$4:$Y$4,0)),$O30),"##BLANK")</f>
        <v>0.99399999999999999</v>
      </c>
      <c r="AB30" s="89">
        <f>IFERROR(ROUND(INDEX(F_Inputs!$A$4:$Y$103, MATCH(F_Inputs_Formatted!$B30&amp;F_Inputs_Formatted!$H30,F_Inputs!$Y$4:$Y$103,0),MATCH(F_Inputs_Formatted!AB$4,F_Inputs!$A$4:$Y$4,0)),$O30),"##BLANK")</f>
        <v>0.99</v>
      </c>
      <c r="AC30" s="89">
        <f>IFERROR(ROUND(INDEX(F_Inputs!$A$4:$Y$103, MATCH(F_Inputs_Formatted!$B30&amp;F_Inputs_Formatted!$H30,F_Inputs!$Y$4:$Y$103,0),MATCH(F_Inputs_Formatted!AC$4,F_Inputs!$A$4:$Y$4,0)),$O30),"##BLANK")</f>
        <v>0.99</v>
      </c>
      <c r="AD30" s="89">
        <f>IFERROR(ROUND(INDEX(F_Inputs!$A$4:$Y$103, MATCH(F_Inputs_Formatted!$B30&amp;F_Inputs_Formatted!$H30,F_Inputs!$Y$4:$Y$103,0),MATCH(F_Inputs_Formatted!AD$4,F_Inputs!$A$4:$Y$4,0)),$O30),"##BLANK")</f>
        <v>0.99</v>
      </c>
      <c r="AE30" s="89">
        <f>IFERROR(ROUND(INDEX(F_Inputs!$A$4:$Y$103, MATCH(F_Inputs_Formatted!$B30&amp;F_Inputs_Formatted!$H30,F_Inputs!$Y$4:$Y$103,0),MATCH(F_Inputs_Formatted!AE$4,F_Inputs!$A$4:$Y$4,0)),$O30),"##BLANK")</f>
        <v>0.99</v>
      </c>
      <c r="AF30" s="89">
        <f>IFERROR(ROUND(INDEX(F_Inputs!$A$4:$Y$103, MATCH(F_Inputs_Formatted!$B30&amp;F_Inputs_Formatted!$H30,F_Inputs!$Y$4:$Y$103,0),MATCH(F_Inputs_Formatted!AF$4,F_Inputs!$A$4:$Y$4,0)),$O30),"##BLANK")</f>
        <v>0.99</v>
      </c>
      <c r="AG30" s="89">
        <f>IFERROR(ROUND(INDEX(F_Inputs!$A$4:$Y$103, MATCH(F_Inputs_Formatted!$B30&amp;F_Inputs_Formatted!$H30,F_Inputs!$Y$4:$Y$103,0),MATCH(F_Inputs_Formatted!AG$4,F_Inputs!$A$4:$Y$4,0)),$O30),"##BLANK")</f>
        <v>0.99</v>
      </c>
      <c r="AH30" s="89">
        <f>IFERROR(ROUND(INDEX(F_Inputs!$A$4:$Y$103, MATCH(F_Inputs_Formatted!$B30&amp;F_Inputs_Formatted!$H30,F_Inputs!$Y$4:$Y$103,0),MATCH(F_Inputs_Formatted!AH$4,F_Inputs!$A$4:$Y$4,0)),$O30),"##BLANK")</f>
        <v>0.99</v>
      </c>
    </row>
    <row r="31" spans="1:34">
      <c r="A31" s="7"/>
      <c r="B31" s="9" t="s">
        <v>62</v>
      </c>
      <c r="C31" s="9" t="str">
        <f>_xlfn.XLOOKUP($B31,FD_Lists!$B$4:$B$25,FD_Lists!C$4:C$25)</f>
        <v>Yorkshire Water</v>
      </c>
      <c r="D31" s="9" t="str">
        <f>_xlfn.XLOOKUP($B31,FD_Lists!$B$4:$B$25,FD_Lists!D$4:D$25)</f>
        <v>England</v>
      </c>
      <c r="E31" s="9" t="str">
        <f>_xlfn.XLOOKUP($B31,FD_Lists!$B$4:$B$25,FD_Lists!E$4:E$25)</f>
        <v>Company</v>
      </c>
      <c r="F31" s="9" t="str">
        <f>_xlfn.XLOOKUP($B31,FD_Lists!$B$4:$B$25,FD_Lists!F$4:F$25)</f>
        <v>WaSC</v>
      </c>
      <c r="G31" s="10" t="s">
        <v>120</v>
      </c>
      <c r="H31" s="11" t="s">
        <v>110</v>
      </c>
      <c r="I31" s="11" t="str">
        <f t="shared" si="0"/>
        <v>YKYOUT2_14_PR24</v>
      </c>
      <c r="J31" s="11" t="s">
        <v>123</v>
      </c>
      <c r="K31" s="11" t="s">
        <v>121</v>
      </c>
      <c r="L31" s="11" t="s">
        <v>43</v>
      </c>
      <c r="M31" s="68" t="s">
        <v>44</v>
      </c>
      <c r="N31" s="12" t="s">
        <v>45</v>
      </c>
      <c r="O31" s="11">
        <v>3</v>
      </c>
      <c r="P31" s="89">
        <f>IFERROR(ROUND(INDEX(F_Inputs!$A$4:$Y$103, MATCH(F_Inputs_Formatted!$B31&amp;F_Inputs_Formatted!$H31,F_Inputs!$Y$4:$Y$103,0),MATCH(F_Inputs_Formatted!P$4,F_Inputs!$A$4:$Y$4,0)),$O31),"##BLANK")</f>
        <v>0.97299999999999998</v>
      </c>
      <c r="Q31" s="89">
        <f>IFERROR(ROUND(INDEX(F_Inputs!$A$4:$Y$103, MATCH(F_Inputs_Formatted!$B31&amp;F_Inputs_Formatted!$H31,F_Inputs!$Y$4:$Y$103,0),MATCH(F_Inputs_Formatted!Q$4,F_Inputs!$A$4:$Y$4,0)),$O31),"##BLANK")</f>
        <v>0.97299999999999998</v>
      </c>
      <c r="R31" s="89">
        <f>IFERROR(ROUND(INDEX(F_Inputs!$A$4:$Y$103, MATCH(F_Inputs_Formatted!$B31&amp;F_Inputs_Formatted!$H31,F_Inputs!$Y$4:$Y$103,0),MATCH(F_Inputs_Formatted!R$4,F_Inputs!$A$4:$Y$4,0)),$O31),"##BLANK")</f>
        <v>0.98</v>
      </c>
      <c r="S31" s="89">
        <f>IFERROR(ROUND(INDEX(F_Inputs!$A$4:$Y$103, MATCH(F_Inputs_Formatted!$B31&amp;F_Inputs_Formatted!$H31,F_Inputs!$Y$4:$Y$103,0),MATCH(F_Inputs_Formatted!S$4,F_Inputs!$A$4:$Y$4,0)),$O31),"##BLANK")</f>
        <v>0.99299999999999999</v>
      </c>
      <c r="T31" s="89">
        <f>IFERROR(ROUND(INDEX(F_Inputs!$A$4:$Y$103, MATCH(F_Inputs_Formatted!$B31&amp;F_Inputs_Formatted!$H31,F_Inputs!$Y$4:$Y$103,0),MATCH(F_Inputs_Formatted!T$4,F_Inputs!$A$4:$Y$4,0)),$O31),"##BLANK")</f>
        <v>0.99299999999999999</v>
      </c>
      <c r="U31" s="89">
        <f>IFERROR(ROUND(INDEX(F_Inputs!$A$4:$Y$103, MATCH(F_Inputs_Formatted!$B31&amp;F_Inputs_Formatted!$H31,F_Inputs!$Y$4:$Y$103,0),MATCH(F_Inputs_Formatted!U$4,F_Inputs!$A$4:$Y$4,0)),$O31),"##BLANK")</f>
        <v>0.97699999999999998</v>
      </c>
      <c r="V31" s="89">
        <f>IFERROR(ROUND(INDEX(F_Inputs!$A$4:$Y$103, MATCH(F_Inputs_Formatted!$B31&amp;F_Inputs_Formatted!$H31,F_Inputs!$Y$4:$Y$103,0),MATCH(F_Inputs_Formatted!V$4,F_Inputs!$A$4:$Y$4,0)),$O31),"##BLANK")</f>
        <v>0.97599999999999998</v>
      </c>
      <c r="W31" s="89">
        <f>IFERROR(ROUND(INDEX(F_Inputs!$A$4:$Y$103, MATCH(F_Inputs_Formatted!$B31&amp;F_Inputs_Formatted!$H31,F_Inputs!$Y$4:$Y$103,0),MATCH(F_Inputs_Formatted!W$4,F_Inputs!$A$4:$Y$4,0)),$O31),"##BLANK")</f>
        <v>0.97599999999999998</v>
      </c>
      <c r="X31" s="89">
        <f>IFERROR(ROUND(INDEX(F_Inputs!$A$4:$Y$103, MATCH(F_Inputs_Formatted!$B31&amp;F_Inputs_Formatted!$H31,F_Inputs!$Y$4:$Y$103,0),MATCH(F_Inputs_Formatted!X$4,F_Inputs!$A$4:$Y$4,0)),$O31),"##BLANK")</f>
        <v>0.98299999999999998</v>
      </c>
      <c r="Y31" s="89">
        <f>IFERROR(ROUND(INDEX(F_Inputs!$A$4:$Y$103, MATCH(F_Inputs_Formatted!$B31&amp;F_Inputs_Formatted!$H31,F_Inputs!$Y$4:$Y$103,0),MATCH(F_Inputs_Formatted!Y$4,F_Inputs!$A$4:$Y$4,0)),$O31),"##BLANK")</f>
        <v>0.99</v>
      </c>
      <c r="Z31" s="89">
        <f>IFERROR(ROUND(INDEX(F_Inputs!$A$4:$Y$103, MATCH(F_Inputs_Formatted!$B31&amp;F_Inputs_Formatted!$H31,F_Inputs!$Y$4:$Y$103,0),MATCH(F_Inputs_Formatted!Z$4,F_Inputs!$A$4:$Y$4,0)),$O31),"##BLANK")</f>
        <v>0.99</v>
      </c>
      <c r="AA31" s="89">
        <f>IFERROR(ROUND(INDEX(F_Inputs!$A$4:$Y$103, MATCH(F_Inputs_Formatted!$B31&amp;F_Inputs_Formatted!$H31,F_Inputs!$Y$4:$Y$103,0),MATCH(F_Inputs_Formatted!AA$4,F_Inputs!$A$4:$Y$4,0)),$O31),"##BLANK")</f>
        <v>0.997</v>
      </c>
      <c r="AB31" s="89">
        <f>IFERROR(ROUND(INDEX(F_Inputs!$A$4:$Y$103, MATCH(F_Inputs_Formatted!$B31&amp;F_Inputs_Formatted!$H31,F_Inputs!$Y$4:$Y$103,0),MATCH(F_Inputs_Formatted!AB$4,F_Inputs!$A$4:$Y$4,0)),$O31),"##BLANK")</f>
        <v>0.99</v>
      </c>
      <c r="AC31" s="89">
        <f>IFERROR(ROUND(INDEX(F_Inputs!$A$4:$Y$103, MATCH(F_Inputs_Formatted!$B31&amp;F_Inputs_Formatted!$H31,F_Inputs!$Y$4:$Y$103,0),MATCH(F_Inputs_Formatted!AC$4,F_Inputs!$A$4:$Y$4,0)),$O31),"##BLANK")</f>
        <v>0.98599999999999999</v>
      </c>
      <c r="AD31" s="89">
        <f>IFERROR(ROUND(INDEX(F_Inputs!$A$4:$Y$103, MATCH(F_Inputs_Formatted!$B31&amp;F_Inputs_Formatted!$H31,F_Inputs!$Y$4:$Y$103,0),MATCH(F_Inputs_Formatted!AD$4,F_Inputs!$A$4:$Y$4,0)),$O31),"##BLANK")</f>
        <v>1</v>
      </c>
      <c r="AE31" s="89">
        <f>IFERROR(ROUND(INDEX(F_Inputs!$A$4:$Y$103, MATCH(F_Inputs_Formatted!$B31&amp;F_Inputs_Formatted!$H31,F_Inputs!$Y$4:$Y$103,0),MATCH(F_Inputs_Formatted!AE$4,F_Inputs!$A$4:$Y$4,0)),$O31),"##BLANK")</f>
        <v>1</v>
      </c>
      <c r="AF31" s="89">
        <f>IFERROR(ROUND(INDEX(F_Inputs!$A$4:$Y$103, MATCH(F_Inputs_Formatted!$B31&amp;F_Inputs_Formatted!$H31,F_Inputs!$Y$4:$Y$103,0),MATCH(F_Inputs_Formatted!AF$4,F_Inputs!$A$4:$Y$4,0)),$O31),"##BLANK")</f>
        <v>1</v>
      </c>
      <c r="AG31" s="89">
        <f>IFERROR(ROUND(INDEX(F_Inputs!$A$4:$Y$103, MATCH(F_Inputs_Formatted!$B31&amp;F_Inputs_Formatted!$H31,F_Inputs!$Y$4:$Y$103,0),MATCH(F_Inputs_Formatted!AG$4,F_Inputs!$A$4:$Y$4,0)),$O31),"##BLANK")</f>
        <v>1</v>
      </c>
      <c r="AH31" s="89">
        <f>IFERROR(ROUND(INDEX(F_Inputs!$A$4:$Y$103, MATCH(F_Inputs_Formatted!$B31&amp;F_Inputs_Formatted!$H31,F_Inputs!$Y$4:$Y$103,0),MATCH(F_Inputs_Formatted!AH$4,F_Inputs!$A$4:$Y$4,0)),$O31),"##BLANK")</f>
        <v>1</v>
      </c>
    </row>
    <row r="32" spans="1:34">
      <c r="A32" s="7"/>
      <c r="B32" s="9" t="s">
        <v>64</v>
      </c>
      <c r="C32" s="9" t="str">
        <f>_xlfn.XLOOKUP($B32,FD_Lists!$B$4:$B$25,FD_Lists!C$4:C$25)</f>
        <v>Affinity Water</v>
      </c>
      <c r="D32" s="9" t="str">
        <f>_xlfn.XLOOKUP($B32,FD_Lists!$B$4:$B$25,FD_Lists!D$4:D$25)</f>
        <v>England</v>
      </c>
      <c r="E32" s="9" t="str">
        <f>_xlfn.XLOOKUP($B32,FD_Lists!$B$4:$B$25,FD_Lists!E$4:E$25)</f>
        <v>Company</v>
      </c>
      <c r="F32" s="9" t="str">
        <f>_xlfn.XLOOKUP($B32,FD_Lists!$B$4:$B$25,FD_Lists!F$4:F$25)</f>
        <v>WoC</v>
      </c>
      <c r="G32" s="10" t="s">
        <v>120</v>
      </c>
      <c r="H32" s="11" t="s">
        <v>110</v>
      </c>
      <c r="I32" s="11" t="str">
        <f t="shared" si="0"/>
        <v>AFWOUT2_14_PR24</v>
      </c>
      <c r="J32" s="11" t="s">
        <v>123</v>
      </c>
      <c r="K32" s="11" t="s">
        <v>121</v>
      </c>
      <c r="L32" s="11" t="s">
        <v>43</v>
      </c>
      <c r="M32" s="68" t="s">
        <v>44</v>
      </c>
      <c r="N32" s="12" t="s">
        <v>45</v>
      </c>
      <c r="O32" s="11">
        <v>3</v>
      </c>
      <c r="P32" s="89" t="str">
        <f>IFERROR(ROUND(INDEX(F_Inputs!$A$4:$Y$103, MATCH(F_Inputs_Formatted!$B32&amp;F_Inputs_Formatted!$H32,F_Inputs!$Y$4:$Y$103,0),MATCH(F_Inputs_Formatted!P$4,F_Inputs!$A$4:$Y$4,0)),$O32),"##BLANK")</f>
        <v>##BLANK</v>
      </c>
      <c r="Q32" s="89" t="str">
        <f>IFERROR(ROUND(INDEX(F_Inputs!$A$4:$Y$103, MATCH(F_Inputs_Formatted!$B32&amp;F_Inputs_Formatted!$H32,F_Inputs!$Y$4:$Y$103,0),MATCH(F_Inputs_Formatted!Q$4,F_Inputs!$A$4:$Y$4,0)),$O32),"##BLANK")</f>
        <v>##BLANK</v>
      </c>
      <c r="R32" s="89" t="str">
        <f>IFERROR(ROUND(INDEX(F_Inputs!$A$4:$Y$103, MATCH(F_Inputs_Formatted!$B32&amp;F_Inputs_Formatted!$H32,F_Inputs!$Y$4:$Y$103,0),MATCH(F_Inputs_Formatted!R$4,F_Inputs!$A$4:$Y$4,0)),$O32),"##BLANK")</f>
        <v>##BLANK</v>
      </c>
      <c r="S32" s="89" t="str">
        <f>IFERROR(ROUND(INDEX(F_Inputs!$A$4:$Y$103, MATCH(F_Inputs_Formatted!$B32&amp;F_Inputs_Formatted!$H32,F_Inputs!$Y$4:$Y$103,0),MATCH(F_Inputs_Formatted!S$4,F_Inputs!$A$4:$Y$4,0)),$O32),"##BLANK")</f>
        <v>##BLANK</v>
      </c>
      <c r="T32" s="89" t="str">
        <f>IFERROR(ROUND(INDEX(F_Inputs!$A$4:$Y$103, MATCH(F_Inputs_Formatted!$B32&amp;F_Inputs_Formatted!$H32,F_Inputs!$Y$4:$Y$103,0),MATCH(F_Inputs_Formatted!T$4,F_Inputs!$A$4:$Y$4,0)),$O32),"##BLANK")</f>
        <v>##BLANK</v>
      </c>
      <c r="U32" s="89" t="str">
        <f>IFERROR(ROUND(INDEX(F_Inputs!$A$4:$Y$103, MATCH(F_Inputs_Formatted!$B32&amp;F_Inputs_Formatted!$H32,F_Inputs!$Y$4:$Y$103,0),MATCH(F_Inputs_Formatted!U$4,F_Inputs!$A$4:$Y$4,0)),$O32),"##BLANK")</f>
        <v>##BLANK</v>
      </c>
      <c r="V32" s="89" t="str">
        <f>IFERROR(ROUND(INDEX(F_Inputs!$A$4:$Y$103, MATCH(F_Inputs_Formatted!$B32&amp;F_Inputs_Formatted!$H32,F_Inputs!$Y$4:$Y$103,0),MATCH(F_Inputs_Formatted!V$4,F_Inputs!$A$4:$Y$4,0)),$O32),"##BLANK")</f>
        <v>##BLANK</v>
      </c>
      <c r="W32" s="89" t="str">
        <f>IFERROR(ROUND(INDEX(F_Inputs!$A$4:$Y$103, MATCH(F_Inputs_Formatted!$B32&amp;F_Inputs_Formatted!$H32,F_Inputs!$Y$4:$Y$103,0),MATCH(F_Inputs_Formatted!W$4,F_Inputs!$A$4:$Y$4,0)),$O32),"##BLANK")</f>
        <v>##BLANK</v>
      </c>
      <c r="X32" s="89" t="str">
        <f>IFERROR(ROUND(INDEX(F_Inputs!$A$4:$Y$103, MATCH(F_Inputs_Formatted!$B32&amp;F_Inputs_Formatted!$H32,F_Inputs!$Y$4:$Y$103,0),MATCH(F_Inputs_Formatted!X$4,F_Inputs!$A$4:$Y$4,0)),$O32),"##BLANK")</f>
        <v>##BLANK</v>
      </c>
      <c r="Y32" s="89">
        <f>IFERROR(ROUND(INDEX(F_Inputs!$A$4:$Y$103, MATCH(F_Inputs_Formatted!$B32&amp;F_Inputs_Formatted!$H32,F_Inputs!$Y$4:$Y$103,0),MATCH(F_Inputs_Formatted!Y$4,F_Inputs!$A$4:$Y$4,0)),$O32),"##BLANK")</f>
        <v>0.97</v>
      </c>
      <c r="Z32" s="89">
        <f>IFERROR(ROUND(INDEX(F_Inputs!$A$4:$Y$103, MATCH(F_Inputs_Formatted!$B32&amp;F_Inputs_Formatted!$H32,F_Inputs!$Y$4:$Y$103,0),MATCH(F_Inputs_Formatted!Z$4,F_Inputs!$A$4:$Y$4,0)),$O32),"##BLANK")</f>
        <v>0.97</v>
      </c>
      <c r="AA32" s="89">
        <f>IFERROR(ROUND(INDEX(F_Inputs!$A$4:$Y$103, MATCH(F_Inputs_Formatted!$B32&amp;F_Inputs_Formatted!$H32,F_Inputs!$Y$4:$Y$103,0),MATCH(F_Inputs_Formatted!AA$4,F_Inputs!$A$4:$Y$4,0)),$O32),"##BLANK")</f>
        <v>0.96799999999999997</v>
      </c>
      <c r="AB32" s="89">
        <f>IFERROR(ROUND(INDEX(F_Inputs!$A$4:$Y$103, MATCH(F_Inputs_Formatted!$B32&amp;F_Inputs_Formatted!$H32,F_Inputs!$Y$4:$Y$103,0),MATCH(F_Inputs_Formatted!AB$4,F_Inputs!$A$4:$Y$4,0)),$O32),"##BLANK")</f>
        <v>1</v>
      </c>
      <c r="AC32" s="89">
        <f>IFERROR(ROUND(INDEX(F_Inputs!$A$4:$Y$103, MATCH(F_Inputs_Formatted!$B32&amp;F_Inputs_Formatted!$H32,F_Inputs!$Y$4:$Y$103,0),MATCH(F_Inputs_Formatted!AC$4,F_Inputs!$A$4:$Y$4,0)),$O32),"##BLANK")</f>
        <v>1</v>
      </c>
      <c r="AD32" s="89">
        <f>IFERROR(ROUND(INDEX(F_Inputs!$A$4:$Y$103, MATCH(F_Inputs_Formatted!$B32&amp;F_Inputs_Formatted!$H32,F_Inputs!$Y$4:$Y$103,0),MATCH(F_Inputs_Formatted!AD$4,F_Inputs!$A$4:$Y$4,0)),$O32),"##BLANK")</f>
        <v>1</v>
      </c>
      <c r="AE32" s="89">
        <f>IFERROR(ROUND(INDEX(F_Inputs!$A$4:$Y$103, MATCH(F_Inputs_Formatted!$B32&amp;F_Inputs_Formatted!$H32,F_Inputs!$Y$4:$Y$103,0),MATCH(F_Inputs_Formatted!AE$4,F_Inputs!$A$4:$Y$4,0)),$O32),"##BLANK")</f>
        <v>1</v>
      </c>
      <c r="AF32" s="89">
        <f>IFERROR(ROUND(INDEX(F_Inputs!$A$4:$Y$103, MATCH(F_Inputs_Formatted!$B32&amp;F_Inputs_Formatted!$H32,F_Inputs!$Y$4:$Y$103,0),MATCH(F_Inputs_Formatted!AF$4,F_Inputs!$A$4:$Y$4,0)),$O32),"##BLANK")</f>
        <v>1</v>
      </c>
      <c r="AG32" s="89">
        <f>IFERROR(ROUND(INDEX(F_Inputs!$A$4:$Y$103, MATCH(F_Inputs_Formatted!$B32&amp;F_Inputs_Formatted!$H32,F_Inputs!$Y$4:$Y$103,0),MATCH(F_Inputs_Formatted!AG$4,F_Inputs!$A$4:$Y$4,0)),$O32),"##BLANK")</f>
        <v>1</v>
      </c>
      <c r="AH32" s="89">
        <f>IFERROR(ROUND(INDEX(F_Inputs!$A$4:$Y$103, MATCH(F_Inputs_Formatted!$B32&amp;F_Inputs_Formatted!$H32,F_Inputs!$Y$4:$Y$103,0),MATCH(F_Inputs_Formatted!AH$4,F_Inputs!$A$4:$Y$4,0)),$O32),"##BLANK")</f>
        <v>1</v>
      </c>
    </row>
    <row r="33" spans="1:34">
      <c r="B33" s="9" t="s">
        <v>66</v>
      </c>
      <c r="C33" s="9" t="str">
        <f>_xlfn.XLOOKUP($B33,FD_Lists!$B$4:$B$25,FD_Lists!C$4:C$25)</f>
        <v>Portsmouth Water</v>
      </c>
      <c r="D33" s="9" t="str">
        <f>_xlfn.XLOOKUP($B33,FD_Lists!$B$4:$B$25,FD_Lists!D$4:D$25)</f>
        <v>England</v>
      </c>
      <c r="E33" s="9" t="str">
        <f>_xlfn.XLOOKUP($B33,FD_Lists!$B$4:$B$25,FD_Lists!E$4:E$25)</f>
        <v>Company</v>
      </c>
      <c r="F33" s="9" t="str">
        <f>_xlfn.XLOOKUP($B33,FD_Lists!$B$4:$B$25,FD_Lists!F$4:F$25)</f>
        <v>WoC</v>
      </c>
      <c r="G33" s="10" t="s">
        <v>120</v>
      </c>
      <c r="H33" s="11" t="s">
        <v>110</v>
      </c>
      <c r="I33" s="11" t="str">
        <f t="shared" si="0"/>
        <v>PRTOUT2_14_PR24</v>
      </c>
      <c r="J33" s="11" t="s">
        <v>123</v>
      </c>
      <c r="K33" s="11" t="s">
        <v>121</v>
      </c>
      <c r="L33" s="11" t="s">
        <v>43</v>
      </c>
      <c r="M33" s="68" t="s">
        <v>44</v>
      </c>
      <c r="N33" s="12" t="s">
        <v>45</v>
      </c>
      <c r="O33" s="11">
        <v>3</v>
      </c>
      <c r="P33" s="89" t="str">
        <f>IFERROR(ROUND(INDEX(F_Inputs!$A$4:$Y$103, MATCH(F_Inputs_Formatted!$B33&amp;F_Inputs_Formatted!$H33,F_Inputs!$Y$4:$Y$103,0),MATCH(F_Inputs_Formatted!P$4,F_Inputs!$A$4:$Y$4,0)),$O33),"##BLANK")</f>
        <v>##BLANK</v>
      </c>
      <c r="Q33" s="89" t="str">
        <f>IFERROR(ROUND(INDEX(F_Inputs!$A$4:$Y$103, MATCH(F_Inputs_Formatted!$B33&amp;F_Inputs_Formatted!$H33,F_Inputs!$Y$4:$Y$103,0),MATCH(F_Inputs_Formatted!Q$4,F_Inputs!$A$4:$Y$4,0)),$O33),"##BLANK")</f>
        <v>##BLANK</v>
      </c>
      <c r="R33" s="89" t="str">
        <f>IFERROR(ROUND(INDEX(F_Inputs!$A$4:$Y$103, MATCH(F_Inputs_Formatted!$B33&amp;F_Inputs_Formatted!$H33,F_Inputs!$Y$4:$Y$103,0),MATCH(F_Inputs_Formatted!R$4,F_Inputs!$A$4:$Y$4,0)),$O33),"##BLANK")</f>
        <v>##BLANK</v>
      </c>
      <c r="S33" s="89" t="str">
        <f>IFERROR(ROUND(INDEX(F_Inputs!$A$4:$Y$103, MATCH(F_Inputs_Formatted!$B33&amp;F_Inputs_Formatted!$H33,F_Inputs!$Y$4:$Y$103,0),MATCH(F_Inputs_Formatted!S$4,F_Inputs!$A$4:$Y$4,0)),$O33),"##BLANK")</f>
        <v>##BLANK</v>
      </c>
      <c r="T33" s="89" t="str">
        <f>IFERROR(ROUND(INDEX(F_Inputs!$A$4:$Y$103, MATCH(F_Inputs_Formatted!$B33&amp;F_Inputs_Formatted!$H33,F_Inputs!$Y$4:$Y$103,0),MATCH(F_Inputs_Formatted!T$4,F_Inputs!$A$4:$Y$4,0)),$O33),"##BLANK")</f>
        <v>##BLANK</v>
      </c>
      <c r="U33" s="89" t="str">
        <f>IFERROR(ROUND(INDEX(F_Inputs!$A$4:$Y$103, MATCH(F_Inputs_Formatted!$B33&amp;F_Inputs_Formatted!$H33,F_Inputs!$Y$4:$Y$103,0),MATCH(F_Inputs_Formatted!U$4,F_Inputs!$A$4:$Y$4,0)),$O33),"##BLANK")</f>
        <v>##BLANK</v>
      </c>
      <c r="V33" s="89" t="str">
        <f>IFERROR(ROUND(INDEX(F_Inputs!$A$4:$Y$103, MATCH(F_Inputs_Formatted!$B33&amp;F_Inputs_Formatted!$H33,F_Inputs!$Y$4:$Y$103,0),MATCH(F_Inputs_Formatted!V$4,F_Inputs!$A$4:$Y$4,0)),$O33),"##BLANK")</f>
        <v>##BLANK</v>
      </c>
      <c r="W33" s="89" t="str">
        <f>IFERROR(ROUND(INDEX(F_Inputs!$A$4:$Y$103, MATCH(F_Inputs_Formatted!$B33&amp;F_Inputs_Formatted!$H33,F_Inputs!$Y$4:$Y$103,0),MATCH(F_Inputs_Formatted!W$4,F_Inputs!$A$4:$Y$4,0)),$O33),"##BLANK")</f>
        <v>##BLANK</v>
      </c>
      <c r="X33" s="89" t="str">
        <f>IFERROR(ROUND(INDEX(F_Inputs!$A$4:$Y$103, MATCH(F_Inputs_Formatted!$B33&amp;F_Inputs_Formatted!$H33,F_Inputs!$Y$4:$Y$103,0),MATCH(F_Inputs_Formatted!X$4,F_Inputs!$A$4:$Y$4,0)),$O33),"##BLANK")</f>
        <v>##BLANK</v>
      </c>
      <c r="Y33" s="89" t="str">
        <f>IFERROR(ROUND(INDEX(F_Inputs!$A$4:$Y$103, MATCH(F_Inputs_Formatted!$B33&amp;F_Inputs_Formatted!$H33,F_Inputs!$Y$4:$Y$103,0),MATCH(F_Inputs_Formatted!Y$4,F_Inputs!$A$4:$Y$4,0)),$O33),"##BLANK")</f>
        <v>##BLANK</v>
      </c>
      <c r="Z33" s="89" t="str">
        <f>IFERROR(ROUND(INDEX(F_Inputs!$A$4:$Y$103, MATCH(F_Inputs_Formatted!$B33&amp;F_Inputs_Formatted!$H33,F_Inputs!$Y$4:$Y$103,0),MATCH(F_Inputs_Formatted!Z$4,F_Inputs!$A$4:$Y$4,0)),$O33),"##BLANK")</f>
        <v>##BLANK</v>
      </c>
      <c r="AA33" s="89">
        <f>IFERROR(ROUND(INDEX(F_Inputs!$A$4:$Y$103, MATCH(F_Inputs_Formatted!$B33&amp;F_Inputs_Formatted!$H33,F_Inputs!$Y$4:$Y$103,0),MATCH(F_Inputs_Formatted!AA$4,F_Inputs!$A$4:$Y$4,0)),$O33),"##BLANK")</f>
        <v>1</v>
      </c>
      <c r="AB33" s="89">
        <f>IFERROR(ROUND(INDEX(F_Inputs!$A$4:$Y$103, MATCH(F_Inputs_Formatted!$B33&amp;F_Inputs_Formatted!$H33,F_Inputs!$Y$4:$Y$103,0),MATCH(F_Inputs_Formatted!AB$4,F_Inputs!$A$4:$Y$4,0)),$O33),"##BLANK")</f>
        <v>0.83299999999999996</v>
      </c>
      <c r="AC33" s="89">
        <f>IFERROR(ROUND(INDEX(F_Inputs!$A$4:$Y$103, MATCH(F_Inputs_Formatted!$B33&amp;F_Inputs_Formatted!$H33,F_Inputs!$Y$4:$Y$103,0),MATCH(F_Inputs_Formatted!AC$4,F_Inputs!$A$4:$Y$4,0)),$O33),"##BLANK")</f>
        <v>1</v>
      </c>
      <c r="AD33" s="89">
        <f>IFERROR(ROUND(INDEX(F_Inputs!$A$4:$Y$103, MATCH(F_Inputs_Formatted!$B33&amp;F_Inputs_Formatted!$H33,F_Inputs!$Y$4:$Y$103,0),MATCH(F_Inputs_Formatted!AD$4,F_Inputs!$A$4:$Y$4,0)),$O33),"##BLANK")</f>
        <v>1</v>
      </c>
      <c r="AE33" s="89">
        <f>IFERROR(ROUND(INDEX(F_Inputs!$A$4:$Y$103, MATCH(F_Inputs_Formatted!$B33&amp;F_Inputs_Formatted!$H33,F_Inputs!$Y$4:$Y$103,0),MATCH(F_Inputs_Formatted!AE$4,F_Inputs!$A$4:$Y$4,0)),$O33),"##BLANK")</f>
        <v>1</v>
      </c>
      <c r="AF33" s="89">
        <f>IFERROR(ROUND(INDEX(F_Inputs!$A$4:$Y$103, MATCH(F_Inputs_Formatted!$B33&amp;F_Inputs_Formatted!$H33,F_Inputs!$Y$4:$Y$103,0),MATCH(F_Inputs_Formatted!AF$4,F_Inputs!$A$4:$Y$4,0)),$O33),"##BLANK")</f>
        <v>1</v>
      </c>
      <c r="AG33" s="89">
        <f>IFERROR(ROUND(INDEX(F_Inputs!$A$4:$Y$103, MATCH(F_Inputs_Formatted!$B33&amp;F_Inputs_Formatted!$H33,F_Inputs!$Y$4:$Y$103,0),MATCH(F_Inputs_Formatted!AG$4,F_Inputs!$A$4:$Y$4,0)),$O33),"##BLANK")</f>
        <v>1</v>
      </c>
      <c r="AH33" s="89">
        <f>IFERROR(ROUND(INDEX(F_Inputs!$A$4:$Y$103, MATCH(F_Inputs_Formatted!$B33&amp;F_Inputs_Formatted!$H33,F_Inputs!$Y$4:$Y$103,0),MATCH(F_Inputs_Formatted!AH$4,F_Inputs!$A$4:$Y$4,0)),$O33),"##BLANK")</f>
        <v>1</v>
      </c>
    </row>
    <row r="34" spans="1:34">
      <c r="A34" s="7"/>
      <c r="B34" s="9" t="s">
        <v>68</v>
      </c>
      <c r="C34" s="9" t="str">
        <f>_xlfn.XLOOKUP($B34,FD_Lists!$B$4:$B$25,FD_Lists!C$4:C$25)</f>
        <v>South East Water</v>
      </c>
      <c r="D34" s="9" t="str">
        <f>_xlfn.XLOOKUP($B34,FD_Lists!$B$4:$B$25,FD_Lists!D$4:D$25)</f>
        <v>England</v>
      </c>
      <c r="E34" s="9" t="str">
        <f>_xlfn.XLOOKUP($B34,FD_Lists!$B$4:$B$25,FD_Lists!E$4:E$25)</f>
        <v>Company</v>
      </c>
      <c r="F34" s="9" t="str">
        <f>_xlfn.XLOOKUP($B34,FD_Lists!$B$4:$B$25,FD_Lists!F$4:F$25)</f>
        <v>WoC</v>
      </c>
      <c r="G34" s="10" t="s">
        <v>120</v>
      </c>
      <c r="H34" s="11" t="s">
        <v>110</v>
      </c>
      <c r="I34" s="11" t="str">
        <f t="shared" si="0"/>
        <v>SEWOUT2_14_PR24</v>
      </c>
      <c r="J34" s="11" t="s">
        <v>123</v>
      </c>
      <c r="K34" s="11" t="s">
        <v>121</v>
      </c>
      <c r="L34" s="11" t="s">
        <v>43</v>
      </c>
      <c r="M34" s="68" t="s">
        <v>44</v>
      </c>
      <c r="N34" s="12" t="s">
        <v>45</v>
      </c>
      <c r="O34" s="11">
        <v>3</v>
      </c>
      <c r="P34" s="89">
        <f>IFERROR(ROUND(INDEX(F_Inputs!$A$4:$Y$103, MATCH(F_Inputs_Formatted!$B34&amp;F_Inputs_Formatted!$H34,F_Inputs!$Y$4:$Y$103,0),MATCH(F_Inputs_Formatted!P$4,F_Inputs!$A$4:$Y$4,0)),$O34),"##BLANK")</f>
        <v>0</v>
      </c>
      <c r="Q34" s="89">
        <f>IFERROR(ROUND(INDEX(F_Inputs!$A$4:$Y$103, MATCH(F_Inputs_Formatted!$B34&amp;F_Inputs_Formatted!$H34,F_Inputs!$Y$4:$Y$103,0),MATCH(F_Inputs_Formatted!Q$4,F_Inputs!$A$4:$Y$4,0)),$O34),"##BLANK")</f>
        <v>0</v>
      </c>
      <c r="R34" s="89">
        <f>IFERROR(ROUND(INDEX(F_Inputs!$A$4:$Y$103, MATCH(F_Inputs_Formatted!$B34&amp;F_Inputs_Formatted!$H34,F_Inputs!$Y$4:$Y$103,0),MATCH(F_Inputs_Formatted!R$4,F_Inputs!$A$4:$Y$4,0)),$O34),"##BLANK")</f>
        <v>0.97399999999999998</v>
      </c>
      <c r="S34" s="89">
        <f>IFERROR(ROUND(INDEX(F_Inputs!$A$4:$Y$103, MATCH(F_Inputs_Formatted!$B34&amp;F_Inputs_Formatted!$H34,F_Inputs!$Y$4:$Y$103,0),MATCH(F_Inputs_Formatted!S$4,F_Inputs!$A$4:$Y$4,0)),$O34),"##BLANK")</f>
        <v>0.92100000000000004</v>
      </c>
      <c r="T34" s="89">
        <f>IFERROR(ROUND(INDEX(F_Inputs!$A$4:$Y$103, MATCH(F_Inputs_Formatted!$B34&amp;F_Inputs_Formatted!$H34,F_Inputs!$Y$4:$Y$103,0),MATCH(F_Inputs_Formatted!T$4,F_Inputs!$A$4:$Y$4,0)),$O34),"##BLANK")</f>
        <v>0.98699999999999999</v>
      </c>
      <c r="U34" s="89">
        <f>IFERROR(ROUND(INDEX(F_Inputs!$A$4:$Y$103, MATCH(F_Inputs_Formatted!$B34&amp;F_Inputs_Formatted!$H34,F_Inputs!$Y$4:$Y$103,0),MATCH(F_Inputs_Formatted!U$4,F_Inputs!$A$4:$Y$4,0)),$O34),"##BLANK")</f>
        <v>0.93400000000000005</v>
      </c>
      <c r="V34" s="89">
        <f>IFERROR(ROUND(INDEX(F_Inputs!$A$4:$Y$103, MATCH(F_Inputs_Formatted!$B34&amp;F_Inputs_Formatted!$H34,F_Inputs!$Y$4:$Y$103,0),MATCH(F_Inputs_Formatted!V$4,F_Inputs!$A$4:$Y$4,0)),$O34),"##BLANK")</f>
        <v>0.94699999999999995</v>
      </c>
      <c r="W34" s="89">
        <f>IFERROR(ROUND(INDEX(F_Inputs!$A$4:$Y$103, MATCH(F_Inputs_Formatted!$B34&amp;F_Inputs_Formatted!$H34,F_Inputs!$Y$4:$Y$103,0),MATCH(F_Inputs_Formatted!W$4,F_Inputs!$A$4:$Y$4,0)),$O34),"##BLANK")</f>
        <v>0.96099999999999997</v>
      </c>
      <c r="X34" s="89">
        <f>IFERROR(ROUND(INDEX(F_Inputs!$A$4:$Y$103, MATCH(F_Inputs_Formatted!$B34&amp;F_Inputs_Formatted!$H34,F_Inputs!$Y$4:$Y$103,0),MATCH(F_Inputs_Formatted!X$4,F_Inputs!$A$4:$Y$4,0)),$O34),"##BLANK")</f>
        <v>0.96099999999999997</v>
      </c>
      <c r="Y34" s="89">
        <f>IFERROR(ROUND(INDEX(F_Inputs!$A$4:$Y$103, MATCH(F_Inputs_Formatted!$B34&amp;F_Inputs_Formatted!$H34,F_Inputs!$Y$4:$Y$103,0),MATCH(F_Inputs_Formatted!Y$4,F_Inputs!$A$4:$Y$4,0)),$O34),"##BLANK")</f>
        <v>0.98699999999999999</v>
      </c>
      <c r="Z34" s="89">
        <f>IFERROR(ROUND(INDEX(F_Inputs!$A$4:$Y$103, MATCH(F_Inputs_Formatted!$B34&amp;F_Inputs_Formatted!$H34,F_Inputs!$Y$4:$Y$103,0),MATCH(F_Inputs_Formatted!Z$4,F_Inputs!$A$4:$Y$4,0)),$O34),"##BLANK")</f>
        <v>0.97399999999999998</v>
      </c>
      <c r="AA34" s="89">
        <f>IFERROR(ROUND(INDEX(F_Inputs!$A$4:$Y$103, MATCH(F_Inputs_Formatted!$B34&amp;F_Inputs_Formatted!$H34,F_Inputs!$Y$4:$Y$103,0),MATCH(F_Inputs_Formatted!AA$4,F_Inputs!$A$4:$Y$4,0)),$O34),"##BLANK")</f>
        <v>0.92100000000000004</v>
      </c>
      <c r="AB34" s="89">
        <f>IFERROR(ROUND(INDEX(F_Inputs!$A$4:$Y$103, MATCH(F_Inputs_Formatted!$B34&amp;F_Inputs_Formatted!$H34,F_Inputs!$Y$4:$Y$103,0),MATCH(F_Inputs_Formatted!AB$4,F_Inputs!$A$4:$Y$4,0)),$O34),"##BLANK")</f>
        <v>0.92100000000000004</v>
      </c>
      <c r="AC34" s="89">
        <f>IFERROR(ROUND(INDEX(F_Inputs!$A$4:$Y$103, MATCH(F_Inputs_Formatted!$B34&amp;F_Inputs_Formatted!$H34,F_Inputs!$Y$4:$Y$103,0),MATCH(F_Inputs_Formatted!AC$4,F_Inputs!$A$4:$Y$4,0)),$O34),"##BLANK")</f>
        <v>0.96099999999999997</v>
      </c>
      <c r="AD34" s="89">
        <f>IFERROR(ROUND(INDEX(F_Inputs!$A$4:$Y$103, MATCH(F_Inputs_Formatted!$B34&amp;F_Inputs_Formatted!$H34,F_Inputs!$Y$4:$Y$103,0),MATCH(F_Inputs_Formatted!AD$4,F_Inputs!$A$4:$Y$4,0)),$O34),"##BLANK")</f>
        <v>0.98699999999999999</v>
      </c>
      <c r="AE34" s="89">
        <f>IFERROR(ROUND(INDEX(F_Inputs!$A$4:$Y$103, MATCH(F_Inputs_Formatted!$B34&amp;F_Inputs_Formatted!$H34,F_Inputs!$Y$4:$Y$103,0),MATCH(F_Inputs_Formatted!AE$4,F_Inputs!$A$4:$Y$4,0)),$O34),"##BLANK")</f>
        <v>0.98699999999999999</v>
      </c>
      <c r="AF34" s="89">
        <f>IFERROR(ROUND(INDEX(F_Inputs!$A$4:$Y$103, MATCH(F_Inputs_Formatted!$B34&amp;F_Inputs_Formatted!$H34,F_Inputs!$Y$4:$Y$103,0),MATCH(F_Inputs_Formatted!AF$4,F_Inputs!$A$4:$Y$4,0)),$O34),"##BLANK")</f>
        <v>0.98699999999999999</v>
      </c>
      <c r="AG34" s="89">
        <f>IFERROR(ROUND(INDEX(F_Inputs!$A$4:$Y$103, MATCH(F_Inputs_Formatted!$B34&amp;F_Inputs_Formatted!$H34,F_Inputs!$Y$4:$Y$103,0),MATCH(F_Inputs_Formatted!AG$4,F_Inputs!$A$4:$Y$4,0)),$O34),"##BLANK")</f>
        <v>0.98699999999999999</v>
      </c>
      <c r="AH34" s="89">
        <f>IFERROR(ROUND(INDEX(F_Inputs!$A$4:$Y$103, MATCH(F_Inputs_Formatted!$B34&amp;F_Inputs_Formatted!$H34,F_Inputs!$Y$4:$Y$103,0),MATCH(F_Inputs_Formatted!AH$4,F_Inputs!$A$4:$Y$4,0)),$O34),"##BLANK")</f>
        <v>0.98699999999999999</v>
      </c>
    </row>
    <row r="35" spans="1:34">
      <c r="A35" s="7"/>
      <c r="B35" s="9" t="s">
        <v>70</v>
      </c>
      <c r="C35" s="9" t="str">
        <f>_xlfn.XLOOKUP($B35,FD_Lists!$B$4:$B$25,FD_Lists!C$4:C$25)</f>
        <v>South Staffordshire Water</v>
      </c>
      <c r="D35" s="9" t="str">
        <f>_xlfn.XLOOKUP($B35,FD_Lists!$B$4:$B$25,FD_Lists!D$4:D$25)</f>
        <v>England</v>
      </c>
      <c r="E35" s="9" t="str">
        <f>_xlfn.XLOOKUP($B35,FD_Lists!$B$4:$B$25,FD_Lists!E$4:E$25)</f>
        <v>Company</v>
      </c>
      <c r="F35" s="9" t="str">
        <f>_xlfn.XLOOKUP($B35,FD_Lists!$B$4:$B$25,FD_Lists!F$4:F$25)</f>
        <v>WoC</v>
      </c>
      <c r="G35" s="10" t="s">
        <v>120</v>
      </c>
      <c r="H35" s="11" t="s">
        <v>110</v>
      </c>
      <c r="I35" s="11" t="str">
        <f t="shared" si="0"/>
        <v>SSCOUT2_14_PR24</v>
      </c>
      <c r="J35" s="11" t="s">
        <v>123</v>
      </c>
      <c r="K35" s="11" t="s">
        <v>121</v>
      </c>
      <c r="L35" s="11" t="s">
        <v>43</v>
      </c>
      <c r="M35" s="68" t="s">
        <v>44</v>
      </c>
      <c r="N35" s="12" t="s">
        <v>45</v>
      </c>
      <c r="O35" s="11">
        <v>3</v>
      </c>
      <c r="P35" s="89" t="str">
        <f>IFERROR(ROUND(INDEX(F_Inputs!$A$4:$Y$103, MATCH(F_Inputs_Formatted!$B35&amp;F_Inputs_Formatted!$H35,F_Inputs!$Y$4:$Y$103,0),MATCH(F_Inputs_Formatted!P$4,F_Inputs!$A$4:$Y$4,0)),$O35),"##BLANK")</f>
        <v>##BLANK</v>
      </c>
      <c r="Q35" s="89" t="str">
        <f>IFERROR(ROUND(INDEX(F_Inputs!$A$4:$Y$103, MATCH(F_Inputs_Formatted!$B35&amp;F_Inputs_Formatted!$H35,F_Inputs!$Y$4:$Y$103,0),MATCH(F_Inputs_Formatted!Q$4,F_Inputs!$A$4:$Y$4,0)),$O35),"##BLANK")</f>
        <v>##BLANK</v>
      </c>
      <c r="R35" s="89" t="str">
        <f>IFERROR(ROUND(INDEX(F_Inputs!$A$4:$Y$103, MATCH(F_Inputs_Formatted!$B35&amp;F_Inputs_Formatted!$H35,F_Inputs!$Y$4:$Y$103,0),MATCH(F_Inputs_Formatted!R$4,F_Inputs!$A$4:$Y$4,0)),$O35),"##BLANK")</f>
        <v>##BLANK</v>
      </c>
      <c r="S35" s="89" t="str">
        <f>IFERROR(ROUND(INDEX(F_Inputs!$A$4:$Y$103, MATCH(F_Inputs_Formatted!$B35&amp;F_Inputs_Formatted!$H35,F_Inputs!$Y$4:$Y$103,0),MATCH(F_Inputs_Formatted!S$4,F_Inputs!$A$4:$Y$4,0)),$O35),"##BLANK")</f>
        <v>##BLANK</v>
      </c>
      <c r="T35" s="89" t="str">
        <f>IFERROR(ROUND(INDEX(F_Inputs!$A$4:$Y$103, MATCH(F_Inputs_Formatted!$B35&amp;F_Inputs_Formatted!$H35,F_Inputs!$Y$4:$Y$103,0),MATCH(F_Inputs_Formatted!T$4,F_Inputs!$A$4:$Y$4,0)),$O35),"##BLANK")</f>
        <v>##BLANK</v>
      </c>
      <c r="U35" s="89" t="str">
        <f>IFERROR(ROUND(INDEX(F_Inputs!$A$4:$Y$103, MATCH(F_Inputs_Formatted!$B35&amp;F_Inputs_Formatted!$H35,F_Inputs!$Y$4:$Y$103,0),MATCH(F_Inputs_Formatted!U$4,F_Inputs!$A$4:$Y$4,0)),$O35),"##BLANK")</f>
        <v>##BLANK</v>
      </c>
      <c r="V35" s="89" t="str">
        <f>IFERROR(ROUND(INDEX(F_Inputs!$A$4:$Y$103, MATCH(F_Inputs_Formatted!$B35&amp;F_Inputs_Formatted!$H35,F_Inputs!$Y$4:$Y$103,0),MATCH(F_Inputs_Formatted!V$4,F_Inputs!$A$4:$Y$4,0)),$O35),"##BLANK")</f>
        <v>##BLANK</v>
      </c>
      <c r="W35" s="89" t="str">
        <f>IFERROR(ROUND(INDEX(F_Inputs!$A$4:$Y$103, MATCH(F_Inputs_Formatted!$B35&amp;F_Inputs_Formatted!$H35,F_Inputs!$Y$4:$Y$103,0),MATCH(F_Inputs_Formatted!W$4,F_Inputs!$A$4:$Y$4,0)),$O35),"##BLANK")</f>
        <v>##BLANK</v>
      </c>
      <c r="X35" s="89">
        <f>IFERROR(ROUND(INDEX(F_Inputs!$A$4:$Y$103, MATCH(F_Inputs_Formatted!$B35&amp;F_Inputs_Formatted!$H35,F_Inputs!$Y$4:$Y$103,0),MATCH(F_Inputs_Formatted!X$4,F_Inputs!$A$4:$Y$4,0)),$O35),"##BLANK")</f>
        <v>0.93100000000000005</v>
      </c>
      <c r="Y35" s="89">
        <f>IFERROR(ROUND(INDEX(F_Inputs!$A$4:$Y$103, MATCH(F_Inputs_Formatted!$B35&amp;F_Inputs_Formatted!$H35,F_Inputs!$Y$4:$Y$103,0),MATCH(F_Inputs_Formatted!Y$4,F_Inputs!$A$4:$Y$4,0)),$O35),"##BLANK")</f>
        <v>1</v>
      </c>
      <c r="Z35" s="89">
        <f>IFERROR(ROUND(INDEX(F_Inputs!$A$4:$Y$103, MATCH(F_Inputs_Formatted!$B35&amp;F_Inputs_Formatted!$H35,F_Inputs!$Y$4:$Y$103,0),MATCH(F_Inputs_Formatted!Z$4,F_Inputs!$A$4:$Y$4,0)),$O35),"##BLANK")</f>
        <v>0.86199999999999999</v>
      </c>
      <c r="AA35" s="89">
        <f>IFERROR(ROUND(INDEX(F_Inputs!$A$4:$Y$103, MATCH(F_Inputs_Formatted!$B35&amp;F_Inputs_Formatted!$H35,F_Inputs!$Y$4:$Y$103,0),MATCH(F_Inputs_Formatted!AA$4,F_Inputs!$A$4:$Y$4,0)),$O35),"##BLANK")</f>
        <v>0.86199999999999999</v>
      </c>
      <c r="AB35" s="89">
        <f>IFERROR(ROUND(INDEX(F_Inputs!$A$4:$Y$103, MATCH(F_Inputs_Formatted!$B35&amp;F_Inputs_Formatted!$H35,F_Inputs!$Y$4:$Y$103,0),MATCH(F_Inputs_Formatted!AB$4,F_Inputs!$A$4:$Y$4,0)),$O35),"##BLANK")</f>
        <v>0.96599999999999997</v>
      </c>
      <c r="AC35" s="89">
        <f>IFERROR(ROUND(INDEX(F_Inputs!$A$4:$Y$103, MATCH(F_Inputs_Formatted!$B35&amp;F_Inputs_Formatted!$H35,F_Inputs!$Y$4:$Y$103,0),MATCH(F_Inputs_Formatted!AC$4,F_Inputs!$A$4:$Y$4,0)),$O35),"##BLANK")</f>
        <v>1</v>
      </c>
      <c r="AD35" s="89">
        <f>IFERROR(ROUND(INDEX(F_Inputs!$A$4:$Y$103, MATCH(F_Inputs_Formatted!$B35&amp;F_Inputs_Formatted!$H35,F_Inputs!$Y$4:$Y$103,0),MATCH(F_Inputs_Formatted!AD$4,F_Inputs!$A$4:$Y$4,0)),$O35),"##BLANK")</f>
        <v>1</v>
      </c>
      <c r="AE35" s="89">
        <f>IFERROR(ROUND(INDEX(F_Inputs!$A$4:$Y$103, MATCH(F_Inputs_Formatted!$B35&amp;F_Inputs_Formatted!$H35,F_Inputs!$Y$4:$Y$103,0),MATCH(F_Inputs_Formatted!AE$4,F_Inputs!$A$4:$Y$4,0)),$O35),"##BLANK")</f>
        <v>1</v>
      </c>
      <c r="AF35" s="89">
        <f>IFERROR(ROUND(INDEX(F_Inputs!$A$4:$Y$103, MATCH(F_Inputs_Formatted!$B35&amp;F_Inputs_Formatted!$H35,F_Inputs!$Y$4:$Y$103,0),MATCH(F_Inputs_Formatted!AF$4,F_Inputs!$A$4:$Y$4,0)),$O35),"##BLANK")</f>
        <v>1</v>
      </c>
      <c r="AG35" s="89">
        <f>IFERROR(ROUND(INDEX(F_Inputs!$A$4:$Y$103, MATCH(F_Inputs_Formatted!$B35&amp;F_Inputs_Formatted!$H35,F_Inputs!$Y$4:$Y$103,0),MATCH(F_Inputs_Formatted!AG$4,F_Inputs!$A$4:$Y$4,0)),$O35),"##BLANK")</f>
        <v>1</v>
      </c>
      <c r="AH35" s="89">
        <f>IFERROR(ROUND(INDEX(F_Inputs!$A$4:$Y$103, MATCH(F_Inputs_Formatted!$B35&amp;F_Inputs_Formatted!$H35,F_Inputs!$Y$4:$Y$103,0),MATCH(F_Inputs_Formatted!AH$4,F_Inputs!$A$4:$Y$4,0)),$O35),"##BLANK")</f>
        <v>1</v>
      </c>
    </row>
    <row r="36" spans="1:34">
      <c r="A36" s="7"/>
      <c r="B36" s="9" t="s">
        <v>72</v>
      </c>
      <c r="C36" s="9" t="str">
        <f>_xlfn.XLOOKUP($B36,FD_Lists!$B$4:$B$25,FD_Lists!C$4:C$25)</f>
        <v>SES Water</v>
      </c>
      <c r="D36" s="9" t="str">
        <f>_xlfn.XLOOKUP($B36,FD_Lists!$B$4:$B$25,FD_Lists!D$4:D$25)</f>
        <v>England</v>
      </c>
      <c r="E36" s="9" t="str">
        <f>_xlfn.XLOOKUP($B36,FD_Lists!$B$4:$B$25,FD_Lists!E$4:E$25)</f>
        <v>Company</v>
      </c>
      <c r="F36" s="9" t="str">
        <f>_xlfn.XLOOKUP($B36,FD_Lists!$B$4:$B$25,FD_Lists!F$4:F$25)</f>
        <v>WoC</v>
      </c>
      <c r="G36" s="10" t="s">
        <v>120</v>
      </c>
      <c r="H36" s="11" t="s">
        <v>110</v>
      </c>
      <c r="I36" s="11" t="str">
        <f t="shared" si="0"/>
        <v>SESOUT2_14_PR24</v>
      </c>
      <c r="J36" s="11" t="s">
        <v>123</v>
      </c>
      <c r="K36" s="11" t="s">
        <v>121</v>
      </c>
      <c r="L36" s="11" t="s">
        <v>43</v>
      </c>
      <c r="M36" s="68" t="s">
        <v>44</v>
      </c>
      <c r="N36" s="12" t="s">
        <v>45</v>
      </c>
      <c r="O36" s="11">
        <v>3</v>
      </c>
      <c r="P36" s="89" t="str">
        <f>IFERROR(ROUND(INDEX(F_Inputs!$A$4:$Y$103, MATCH(F_Inputs_Formatted!$B36&amp;F_Inputs_Formatted!$H36,F_Inputs!$Y$4:$Y$103,0),MATCH(F_Inputs_Formatted!P$4,F_Inputs!$A$4:$Y$4,0)),$O36),"##BLANK")</f>
        <v>##BLANK</v>
      </c>
      <c r="Q36" s="89" t="str">
        <f>IFERROR(ROUND(INDEX(F_Inputs!$A$4:$Y$103, MATCH(F_Inputs_Formatted!$B36&amp;F_Inputs_Formatted!$H36,F_Inputs!$Y$4:$Y$103,0),MATCH(F_Inputs_Formatted!Q$4,F_Inputs!$A$4:$Y$4,0)),$O36),"##BLANK")</f>
        <v>##BLANK</v>
      </c>
      <c r="R36" s="89">
        <f>IFERROR(ROUND(INDEX(F_Inputs!$A$4:$Y$103, MATCH(F_Inputs_Formatted!$B36&amp;F_Inputs_Formatted!$H36,F_Inputs!$Y$4:$Y$103,0),MATCH(F_Inputs_Formatted!R$4,F_Inputs!$A$4:$Y$4,0)),$O36),"##BLANK")</f>
        <v>1</v>
      </c>
      <c r="S36" s="89">
        <f>IFERROR(ROUND(INDEX(F_Inputs!$A$4:$Y$103, MATCH(F_Inputs_Formatted!$B36&amp;F_Inputs_Formatted!$H36,F_Inputs!$Y$4:$Y$103,0),MATCH(F_Inputs_Formatted!S$4,F_Inputs!$A$4:$Y$4,0)),$O36),"##BLANK")</f>
        <v>1</v>
      </c>
      <c r="T36" s="89">
        <f>IFERROR(ROUND(INDEX(F_Inputs!$A$4:$Y$103, MATCH(F_Inputs_Formatted!$B36&amp;F_Inputs_Formatted!$H36,F_Inputs!$Y$4:$Y$103,0),MATCH(F_Inputs_Formatted!T$4,F_Inputs!$A$4:$Y$4,0)),$O36),"##BLANK")</f>
        <v>1</v>
      </c>
      <c r="U36" s="89">
        <f>IFERROR(ROUND(INDEX(F_Inputs!$A$4:$Y$103, MATCH(F_Inputs_Formatted!$B36&amp;F_Inputs_Formatted!$H36,F_Inputs!$Y$4:$Y$103,0),MATCH(F_Inputs_Formatted!U$4,F_Inputs!$A$4:$Y$4,0)),$O36),"##BLANK")</f>
        <v>1</v>
      </c>
      <c r="V36" s="89">
        <f>IFERROR(ROUND(INDEX(F_Inputs!$A$4:$Y$103, MATCH(F_Inputs_Formatted!$B36&amp;F_Inputs_Formatted!$H36,F_Inputs!$Y$4:$Y$103,0),MATCH(F_Inputs_Formatted!V$4,F_Inputs!$A$4:$Y$4,0)),$O36),"##BLANK")</f>
        <v>1</v>
      </c>
      <c r="W36" s="89">
        <f>IFERROR(ROUND(INDEX(F_Inputs!$A$4:$Y$103, MATCH(F_Inputs_Formatted!$B36&amp;F_Inputs_Formatted!$H36,F_Inputs!$Y$4:$Y$103,0),MATCH(F_Inputs_Formatted!W$4,F_Inputs!$A$4:$Y$4,0)),$O36),"##BLANK")</f>
        <v>1</v>
      </c>
      <c r="X36" s="89">
        <f>IFERROR(ROUND(INDEX(F_Inputs!$A$4:$Y$103, MATCH(F_Inputs_Formatted!$B36&amp;F_Inputs_Formatted!$H36,F_Inputs!$Y$4:$Y$103,0),MATCH(F_Inputs_Formatted!X$4,F_Inputs!$A$4:$Y$4,0)),$O36),"##BLANK")</f>
        <v>1</v>
      </c>
      <c r="Y36" s="89">
        <f>IFERROR(ROUND(INDEX(F_Inputs!$A$4:$Y$103, MATCH(F_Inputs_Formatted!$B36&amp;F_Inputs_Formatted!$H36,F_Inputs!$Y$4:$Y$103,0),MATCH(F_Inputs_Formatted!Y$4,F_Inputs!$A$4:$Y$4,0)),$O36),"##BLANK")</f>
        <v>1</v>
      </c>
      <c r="Z36" s="89">
        <f>IFERROR(ROUND(INDEX(F_Inputs!$A$4:$Y$103, MATCH(F_Inputs_Formatted!$B36&amp;F_Inputs_Formatted!$H36,F_Inputs!$Y$4:$Y$103,0),MATCH(F_Inputs_Formatted!Z$4,F_Inputs!$A$4:$Y$4,0)),$O36),"##BLANK")</f>
        <v>1</v>
      </c>
      <c r="AA36" s="89">
        <f>IFERROR(ROUND(INDEX(F_Inputs!$A$4:$Y$103, MATCH(F_Inputs_Formatted!$B36&amp;F_Inputs_Formatted!$H36,F_Inputs!$Y$4:$Y$103,0),MATCH(F_Inputs_Formatted!AA$4,F_Inputs!$A$4:$Y$4,0)),$O36),"##BLANK")</f>
        <v>1</v>
      </c>
      <c r="AB36" s="89">
        <f>IFERROR(ROUND(INDEX(F_Inputs!$A$4:$Y$103, MATCH(F_Inputs_Formatted!$B36&amp;F_Inputs_Formatted!$H36,F_Inputs!$Y$4:$Y$103,0),MATCH(F_Inputs_Formatted!AB$4,F_Inputs!$A$4:$Y$4,0)),$O36),"##BLANK")</f>
        <v>1</v>
      </c>
      <c r="AC36" s="89">
        <f>IFERROR(ROUND(INDEX(F_Inputs!$A$4:$Y$103, MATCH(F_Inputs_Formatted!$B36&amp;F_Inputs_Formatted!$H36,F_Inputs!$Y$4:$Y$103,0),MATCH(F_Inputs_Formatted!AC$4,F_Inputs!$A$4:$Y$4,0)),$O36),"##BLANK")</f>
        <v>1</v>
      </c>
      <c r="AD36" s="89">
        <f>IFERROR(ROUND(INDEX(F_Inputs!$A$4:$Y$103, MATCH(F_Inputs_Formatted!$B36&amp;F_Inputs_Formatted!$H36,F_Inputs!$Y$4:$Y$103,0),MATCH(F_Inputs_Formatted!AD$4,F_Inputs!$A$4:$Y$4,0)),$O36),"##BLANK")</f>
        <v>1</v>
      </c>
      <c r="AE36" s="89">
        <f>IFERROR(ROUND(INDEX(F_Inputs!$A$4:$Y$103, MATCH(F_Inputs_Formatted!$B36&amp;F_Inputs_Formatted!$H36,F_Inputs!$Y$4:$Y$103,0),MATCH(F_Inputs_Formatted!AE$4,F_Inputs!$A$4:$Y$4,0)),$O36),"##BLANK")</f>
        <v>1</v>
      </c>
      <c r="AF36" s="89">
        <f>IFERROR(ROUND(INDEX(F_Inputs!$A$4:$Y$103, MATCH(F_Inputs_Formatted!$B36&amp;F_Inputs_Formatted!$H36,F_Inputs!$Y$4:$Y$103,0),MATCH(F_Inputs_Formatted!AF$4,F_Inputs!$A$4:$Y$4,0)),$O36),"##BLANK")</f>
        <v>1</v>
      </c>
      <c r="AG36" s="89">
        <f>IFERROR(ROUND(INDEX(F_Inputs!$A$4:$Y$103, MATCH(F_Inputs_Formatted!$B36&amp;F_Inputs_Formatted!$H36,F_Inputs!$Y$4:$Y$103,0),MATCH(F_Inputs_Formatted!AG$4,F_Inputs!$A$4:$Y$4,0)),$O36),"##BLANK")</f>
        <v>1</v>
      </c>
      <c r="AH36" s="89">
        <f>IFERROR(ROUND(INDEX(F_Inputs!$A$4:$Y$103, MATCH(F_Inputs_Formatted!$B36&amp;F_Inputs_Formatted!$H36,F_Inputs!$Y$4:$Y$103,0),MATCH(F_Inputs_Formatted!AH$4,F_Inputs!$A$4:$Y$4,0)),$O36),"##BLANK")</f>
        <v>1</v>
      </c>
    </row>
    <row r="37" spans="1:34">
      <c r="A37" s="7"/>
      <c r="B37" s="9" t="s">
        <v>74</v>
      </c>
      <c r="C37" s="9" t="str">
        <f>_xlfn.XLOOKUP($B37,FD_Lists!$B$4:$B$25,FD_Lists!C$4:C$25)</f>
        <v>South West Water</v>
      </c>
      <c r="D37" s="9" t="str">
        <f>_xlfn.XLOOKUP($B37,FD_Lists!$B$4:$B$25,FD_Lists!D$4:D$25)</f>
        <v>England</v>
      </c>
      <c r="E37" s="9" t="str">
        <f>_xlfn.XLOOKUP($B37,FD_Lists!$B$4:$B$25,FD_Lists!E$4:E$25)</f>
        <v>Company</v>
      </c>
      <c r="F37" s="9" t="str">
        <f>_xlfn.XLOOKUP($B37,FD_Lists!$B$4:$B$25,FD_Lists!F$4:F$25)</f>
        <v>WaSC</v>
      </c>
      <c r="G37" s="10" t="s">
        <v>120</v>
      </c>
      <c r="H37" s="11" t="s">
        <v>110</v>
      </c>
      <c r="I37" s="11" t="str">
        <f t="shared" si="0"/>
        <v>SWBOUT2_14_PR24</v>
      </c>
      <c r="J37" s="11" t="s">
        <v>123</v>
      </c>
      <c r="K37" s="11" t="s">
        <v>121</v>
      </c>
      <c r="L37" s="11" t="s">
        <v>43</v>
      </c>
      <c r="M37" s="68" t="s">
        <v>44</v>
      </c>
      <c r="N37" s="12" t="s">
        <v>45</v>
      </c>
      <c r="O37" s="11">
        <v>3</v>
      </c>
      <c r="P37" s="89">
        <f>IFERROR(ROUND(INDEX(F_Inputs!$A$4:$Y$103, MATCH(F_Inputs_Formatted!$B37&amp;F_Inputs_Formatted!$H37,F_Inputs!$Y$4:$Y$103,0),MATCH(F_Inputs_Formatted!P$4,F_Inputs!$A$4:$Y$4,0)),$O37),"##BLANK")</f>
        <v>89.03</v>
      </c>
      <c r="Q37" s="89">
        <f>IFERROR(ROUND(INDEX(F_Inputs!$A$4:$Y$103, MATCH(F_Inputs_Formatted!$B37&amp;F_Inputs_Formatted!$H37,F_Inputs!$Y$4:$Y$103,0),MATCH(F_Inputs_Formatted!Q$4,F_Inputs!$A$4:$Y$4,0)),$O37),"##BLANK")</f>
        <v>96.49</v>
      </c>
      <c r="R37" s="89">
        <f>IFERROR(ROUND(INDEX(F_Inputs!$A$4:$Y$103, MATCH(F_Inputs_Formatted!$B37&amp;F_Inputs_Formatted!$H37,F_Inputs!$Y$4:$Y$103,0),MATCH(F_Inputs_Formatted!R$4,F_Inputs!$A$4:$Y$4,0)),$O37),"##BLANK")</f>
        <v>93.27</v>
      </c>
      <c r="S37" s="89">
        <f>IFERROR(ROUND(INDEX(F_Inputs!$A$4:$Y$103, MATCH(F_Inputs_Formatted!$B37&amp;F_Inputs_Formatted!$H37,F_Inputs!$Y$4:$Y$103,0),MATCH(F_Inputs_Formatted!S$4,F_Inputs!$A$4:$Y$4,0)),$O37),"##BLANK")</f>
        <v>96.14</v>
      </c>
      <c r="T37" s="89">
        <f>IFERROR(ROUND(INDEX(F_Inputs!$A$4:$Y$103, MATCH(F_Inputs_Formatted!$B37&amp;F_Inputs_Formatted!$H37,F_Inputs!$Y$4:$Y$103,0),MATCH(F_Inputs_Formatted!T$4,F_Inputs!$A$4:$Y$4,0)),$O37),"##BLANK")</f>
        <v>95.53</v>
      </c>
      <c r="U37" s="89">
        <f>IFERROR(ROUND(INDEX(F_Inputs!$A$4:$Y$103, MATCH(F_Inputs_Formatted!$B37&amp;F_Inputs_Formatted!$H37,F_Inputs!$Y$4:$Y$103,0),MATCH(F_Inputs_Formatted!U$4,F_Inputs!$A$4:$Y$4,0)),$O37),"##BLANK")</f>
        <v>98.08</v>
      </c>
      <c r="V37" s="89">
        <f>IFERROR(ROUND(INDEX(F_Inputs!$A$4:$Y$103, MATCH(F_Inputs_Formatted!$B37&amp;F_Inputs_Formatted!$H37,F_Inputs!$Y$4:$Y$103,0),MATCH(F_Inputs_Formatted!V$4,F_Inputs!$A$4:$Y$4,0)),$O37),"##BLANK")</f>
        <v>97.1</v>
      </c>
      <c r="W37" s="89">
        <f>IFERROR(ROUND(INDEX(F_Inputs!$A$4:$Y$103, MATCH(F_Inputs_Formatted!$B37&amp;F_Inputs_Formatted!$H37,F_Inputs!$Y$4:$Y$103,0),MATCH(F_Inputs_Formatted!W$4,F_Inputs!$A$4:$Y$4,0)),$O37),"##BLANK")</f>
        <v>0.98699999999999999</v>
      </c>
      <c r="X37" s="89">
        <f>IFERROR(ROUND(INDEX(F_Inputs!$A$4:$Y$103, MATCH(F_Inputs_Formatted!$B37&amp;F_Inputs_Formatted!$H37,F_Inputs!$Y$4:$Y$103,0),MATCH(F_Inputs_Formatted!X$4,F_Inputs!$A$4:$Y$4,0)),$O37),"##BLANK")</f>
        <v>0.98699999999999999</v>
      </c>
      <c r="Y37" s="89">
        <f>IFERROR(ROUND(INDEX(F_Inputs!$A$4:$Y$103, MATCH(F_Inputs_Formatted!$B37&amp;F_Inputs_Formatted!$H37,F_Inputs!$Y$4:$Y$103,0),MATCH(F_Inputs_Formatted!Y$4,F_Inputs!$A$4:$Y$4,0)),$O37),"##BLANK")</f>
        <v>0.99</v>
      </c>
      <c r="Z37" s="89">
        <f>IFERROR(ROUND(INDEX(F_Inputs!$A$4:$Y$103, MATCH(F_Inputs_Formatted!$B37&amp;F_Inputs_Formatted!$H37,F_Inputs!$Y$4:$Y$103,0),MATCH(F_Inputs_Formatted!Z$4,F_Inputs!$A$4:$Y$4,0)),$O37),"##BLANK")</f>
        <v>0.97499999999999998</v>
      </c>
      <c r="AA37" s="89">
        <f>IFERROR(ROUND(INDEX(F_Inputs!$A$4:$Y$103, MATCH(F_Inputs_Formatted!$B37&amp;F_Inputs_Formatted!$H37,F_Inputs!$Y$4:$Y$103,0),MATCH(F_Inputs_Formatted!AA$4,F_Inputs!$A$4:$Y$4,0)),$O37),"##BLANK")</f>
        <v>0.99399999999999999</v>
      </c>
      <c r="AB37" s="89">
        <f>IFERROR(ROUND(INDEX(F_Inputs!$A$4:$Y$103, MATCH(F_Inputs_Formatted!$B37&amp;F_Inputs_Formatted!$H37,F_Inputs!$Y$4:$Y$103,0),MATCH(F_Inputs_Formatted!AB$4,F_Inputs!$A$4:$Y$4,0)),$O37),"##BLANK")</f>
        <v>0.96399999999999997</v>
      </c>
      <c r="AC37" s="89">
        <f>IFERROR(ROUND(INDEX(F_Inputs!$A$4:$Y$103, MATCH(F_Inputs_Formatted!$B37&amp;F_Inputs_Formatted!$H37,F_Inputs!$Y$4:$Y$103,0),MATCH(F_Inputs_Formatted!AC$4,F_Inputs!$A$4:$Y$4,0)),$O37),"##BLANK")</f>
        <v>0.99</v>
      </c>
      <c r="AD37" s="89">
        <f>IFERROR(ROUND(INDEX(F_Inputs!$A$4:$Y$103, MATCH(F_Inputs_Formatted!$B37&amp;F_Inputs_Formatted!$H37,F_Inputs!$Y$4:$Y$103,0),MATCH(F_Inputs_Formatted!AD$4,F_Inputs!$A$4:$Y$4,0)),$O37),"##BLANK")</f>
        <v>1</v>
      </c>
      <c r="AE37" s="89">
        <f>IFERROR(ROUND(INDEX(F_Inputs!$A$4:$Y$103, MATCH(F_Inputs_Formatted!$B37&amp;F_Inputs_Formatted!$H37,F_Inputs!$Y$4:$Y$103,0),MATCH(F_Inputs_Formatted!AE$4,F_Inputs!$A$4:$Y$4,0)),$O37),"##BLANK")</f>
        <v>1</v>
      </c>
      <c r="AF37" s="89">
        <f>IFERROR(ROUND(INDEX(F_Inputs!$A$4:$Y$103, MATCH(F_Inputs_Formatted!$B37&amp;F_Inputs_Formatted!$H37,F_Inputs!$Y$4:$Y$103,0),MATCH(F_Inputs_Formatted!AF$4,F_Inputs!$A$4:$Y$4,0)),$O37),"##BLANK")</f>
        <v>1</v>
      </c>
      <c r="AG37" s="89">
        <f>IFERROR(ROUND(INDEX(F_Inputs!$A$4:$Y$103, MATCH(F_Inputs_Formatted!$B37&amp;F_Inputs_Formatted!$H37,F_Inputs!$Y$4:$Y$103,0),MATCH(F_Inputs_Formatted!AG$4,F_Inputs!$A$4:$Y$4,0)),$O37),"##BLANK")</f>
        <v>1</v>
      </c>
      <c r="AH37" s="89">
        <f>IFERROR(ROUND(INDEX(F_Inputs!$A$4:$Y$103, MATCH(F_Inputs_Formatted!$B37&amp;F_Inputs_Formatted!$H37,F_Inputs!$Y$4:$Y$103,0),MATCH(F_Inputs_Formatted!AH$4,F_Inputs!$A$4:$Y$4,0)),$O37),"##BLANK")</f>
        <v>1</v>
      </c>
    </row>
    <row r="38" spans="1:34">
      <c r="A38" s="7"/>
      <c r="B38" s="9" t="s">
        <v>76</v>
      </c>
      <c r="C38" s="9" t="str">
        <f>_xlfn.XLOOKUP($B38,FD_Lists!$B$4:$B$25,FD_Lists!C$4:C$25)</f>
        <v>Bristol Water</v>
      </c>
      <c r="D38" s="9" t="str">
        <f>_xlfn.XLOOKUP($B38,FD_Lists!$B$4:$B$25,FD_Lists!D$4:D$25)</f>
        <v>England</v>
      </c>
      <c r="E38" s="9" t="str">
        <f>_xlfn.XLOOKUP($B38,FD_Lists!$B$4:$B$25,FD_Lists!E$4:E$25)</f>
        <v>Company</v>
      </c>
      <c r="F38" s="9" t="str">
        <f>_xlfn.XLOOKUP($B38,FD_Lists!$B$4:$B$25,FD_Lists!F$4:F$25)</f>
        <v>WoC</v>
      </c>
      <c r="G38" s="10" t="s">
        <v>120</v>
      </c>
      <c r="H38" s="11" t="s">
        <v>110</v>
      </c>
      <c r="I38" s="11" t="str">
        <f t="shared" si="0"/>
        <v>BRLOUT2_14_PR24</v>
      </c>
      <c r="J38" s="11" t="s">
        <v>123</v>
      </c>
      <c r="K38" s="11" t="s">
        <v>121</v>
      </c>
      <c r="L38" s="11" t="s">
        <v>43</v>
      </c>
      <c r="M38" s="68" t="s">
        <v>44</v>
      </c>
      <c r="N38" s="12" t="s">
        <v>45</v>
      </c>
      <c r="O38" s="11">
        <v>3</v>
      </c>
      <c r="P38" s="89" t="str">
        <f>IFERROR(ROUND(INDEX(F_Inputs!$A$4:$Y$103, MATCH(F_Inputs_Formatted!$B38&amp;F_Inputs_Formatted!$H38,F_Inputs!$Y$4:$Y$103,0),MATCH(F_Inputs_Formatted!P$4,F_Inputs!$A$4:$Y$4,0)),$O38),"##BLANK")</f>
        <v>##BLANK</v>
      </c>
      <c r="Q38" s="89" t="str">
        <f>IFERROR(ROUND(INDEX(F_Inputs!$A$4:$Y$103, MATCH(F_Inputs_Formatted!$B38&amp;F_Inputs_Formatted!$H38,F_Inputs!$Y$4:$Y$103,0),MATCH(F_Inputs_Formatted!Q$4,F_Inputs!$A$4:$Y$4,0)),$O38),"##BLANK")</f>
        <v>##BLANK</v>
      </c>
      <c r="R38" s="89" t="str">
        <f>IFERROR(ROUND(INDEX(F_Inputs!$A$4:$Y$103, MATCH(F_Inputs_Formatted!$B38&amp;F_Inputs_Formatted!$H38,F_Inputs!$Y$4:$Y$103,0),MATCH(F_Inputs_Formatted!R$4,F_Inputs!$A$4:$Y$4,0)),$O38),"##BLANK")</f>
        <v>##BLANK</v>
      </c>
      <c r="S38" s="89" t="str">
        <f>IFERROR(ROUND(INDEX(F_Inputs!$A$4:$Y$103, MATCH(F_Inputs_Formatted!$B38&amp;F_Inputs_Formatted!$H38,F_Inputs!$Y$4:$Y$103,0),MATCH(F_Inputs_Formatted!S$4,F_Inputs!$A$4:$Y$4,0)),$O38),"##BLANK")</f>
        <v>##BLANK</v>
      </c>
      <c r="T38" s="89" t="str">
        <f>IFERROR(ROUND(INDEX(F_Inputs!$A$4:$Y$103, MATCH(F_Inputs_Formatted!$B38&amp;F_Inputs_Formatted!$H38,F_Inputs!$Y$4:$Y$103,0),MATCH(F_Inputs_Formatted!T$4,F_Inputs!$A$4:$Y$4,0)),$O38),"##BLANK")</f>
        <v>##BLANK</v>
      </c>
      <c r="U38" s="89" t="str">
        <f>IFERROR(ROUND(INDEX(F_Inputs!$A$4:$Y$103, MATCH(F_Inputs_Formatted!$B38&amp;F_Inputs_Formatted!$H38,F_Inputs!$Y$4:$Y$103,0),MATCH(F_Inputs_Formatted!U$4,F_Inputs!$A$4:$Y$4,0)),$O38),"##BLANK")</f>
        <v>##BLANK</v>
      </c>
      <c r="V38" s="89" t="str">
        <f>IFERROR(ROUND(INDEX(F_Inputs!$A$4:$Y$103, MATCH(F_Inputs_Formatted!$B38&amp;F_Inputs_Formatted!$H38,F_Inputs!$Y$4:$Y$103,0),MATCH(F_Inputs_Formatted!V$4,F_Inputs!$A$4:$Y$4,0)),$O38),"##BLANK")</f>
        <v>##BLANK</v>
      </c>
      <c r="W38" s="89" t="str">
        <f>IFERROR(ROUND(INDEX(F_Inputs!$A$4:$Y$103, MATCH(F_Inputs_Formatted!$B38&amp;F_Inputs_Formatted!$H38,F_Inputs!$Y$4:$Y$103,0),MATCH(F_Inputs_Formatted!W$4,F_Inputs!$A$4:$Y$4,0)),$O38),"##BLANK")</f>
        <v>##BLANK</v>
      </c>
      <c r="X38" s="89">
        <f>IFERROR(ROUND(INDEX(F_Inputs!$A$4:$Y$103, MATCH(F_Inputs_Formatted!$B38&amp;F_Inputs_Formatted!$H38,F_Inputs!$Y$4:$Y$103,0),MATCH(F_Inputs_Formatted!X$4,F_Inputs!$A$4:$Y$4,0)),$O38),"##BLANK")</f>
        <v>1</v>
      </c>
      <c r="Y38" s="89">
        <f>IFERROR(ROUND(INDEX(F_Inputs!$A$4:$Y$103, MATCH(F_Inputs_Formatted!$B38&amp;F_Inputs_Formatted!$H38,F_Inputs!$Y$4:$Y$103,0),MATCH(F_Inputs_Formatted!Y$4,F_Inputs!$A$4:$Y$4,0)),$O38),"##BLANK")</f>
        <v>1</v>
      </c>
      <c r="Z38" s="89">
        <f>IFERROR(ROUND(INDEX(F_Inputs!$A$4:$Y$103, MATCH(F_Inputs_Formatted!$B38&amp;F_Inputs_Formatted!$H38,F_Inputs!$Y$4:$Y$103,0),MATCH(F_Inputs_Formatted!Z$4,F_Inputs!$A$4:$Y$4,0)),$O38),"##BLANK")</f>
        <v>1</v>
      </c>
      <c r="AA38" s="89">
        <f>IFERROR(ROUND(INDEX(F_Inputs!$A$4:$Y$103, MATCH(F_Inputs_Formatted!$B38&amp;F_Inputs_Formatted!$H38,F_Inputs!$Y$4:$Y$103,0),MATCH(F_Inputs_Formatted!AA$4,F_Inputs!$A$4:$Y$4,0)),$O38),"##BLANK")</f>
        <v>1</v>
      </c>
      <c r="AB38" s="89">
        <f>IFERROR(ROUND(INDEX(F_Inputs!$A$4:$Y$103, MATCH(F_Inputs_Formatted!$B38&amp;F_Inputs_Formatted!$H38,F_Inputs!$Y$4:$Y$103,0),MATCH(F_Inputs_Formatted!AB$4,F_Inputs!$A$4:$Y$4,0)),$O38),"##BLANK")</f>
        <v>1</v>
      </c>
      <c r="AC38" s="89">
        <f>IFERROR(ROUND(INDEX(F_Inputs!$A$4:$Y$103, MATCH(F_Inputs_Formatted!$B38&amp;F_Inputs_Formatted!$H38,F_Inputs!$Y$4:$Y$103,0),MATCH(F_Inputs_Formatted!AC$4,F_Inputs!$A$4:$Y$4,0)),$O38),"##BLANK")</f>
        <v>1</v>
      </c>
      <c r="AD38" s="89">
        <f>IFERROR(ROUND(INDEX(F_Inputs!$A$4:$Y$103, MATCH(F_Inputs_Formatted!$B38&amp;F_Inputs_Formatted!$H38,F_Inputs!$Y$4:$Y$103,0),MATCH(F_Inputs_Formatted!AD$4,F_Inputs!$A$4:$Y$4,0)),$O38),"##BLANK")</f>
        <v>1</v>
      </c>
      <c r="AE38" s="89">
        <f>IFERROR(ROUND(INDEX(F_Inputs!$A$4:$Y$103, MATCH(F_Inputs_Formatted!$B38&amp;F_Inputs_Formatted!$H38,F_Inputs!$Y$4:$Y$103,0),MATCH(F_Inputs_Formatted!AE$4,F_Inputs!$A$4:$Y$4,0)),$O38),"##BLANK")</f>
        <v>1</v>
      </c>
      <c r="AF38" s="89">
        <f>IFERROR(ROUND(INDEX(F_Inputs!$A$4:$Y$103, MATCH(F_Inputs_Formatted!$B38&amp;F_Inputs_Formatted!$H38,F_Inputs!$Y$4:$Y$103,0),MATCH(F_Inputs_Formatted!AF$4,F_Inputs!$A$4:$Y$4,0)),$O38),"##BLANK")</f>
        <v>1</v>
      </c>
      <c r="AG38" s="89">
        <f>IFERROR(ROUND(INDEX(F_Inputs!$A$4:$Y$103, MATCH(F_Inputs_Formatted!$B38&amp;F_Inputs_Formatted!$H38,F_Inputs!$Y$4:$Y$103,0),MATCH(F_Inputs_Formatted!AG$4,F_Inputs!$A$4:$Y$4,0)),$O38),"##BLANK")</f>
        <v>1</v>
      </c>
      <c r="AH38" s="89">
        <f>IFERROR(ROUND(INDEX(F_Inputs!$A$4:$Y$103, MATCH(F_Inputs_Formatted!$B38&amp;F_Inputs_Formatted!$H38,F_Inputs!$Y$4:$Y$103,0),MATCH(F_Inputs_Formatted!AH$4,F_Inputs!$A$4:$Y$4,0)),$O38),"##BLANK")</f>
        <v>1</v>
      </c>
    </row>
    <row r="39" spans="1:34">
      <c r="A39" s="7"/>
      <c r="B39" s="8" t="s">
        <v>37</v>
      </c>
      <c r="C39" s="9" t="str">
        <f>_xlfn.XLOOKUP($B39,FD_Lists!$B$4:$B$25,FD_Lists!C$4:C$25)</f>
        <v>Anglian Water</v>
      </c>
      <c r="D39" s="9" t="str">
        <f>_xlfn.XLOOKUP($B39,FD_Lists!$B$4:$B$25,FD_Lists!D$4:D$25)</f>
        <v>England</v>
      </c>
      <c r="E39" s="9" t="str">
        <f>_xlfn.XLOOKUP($B39,FD_Lists!$B$4:$B$25,FD_Lists!E$4:E$25)</f>
        <v>Company</v>
      </c>
      <c r="F39" s="9" t="str">
        <f>_xlfn.XLOOKUP($B39,FD_Lists!$B$4:$B$25,FD_Lists!F$4:F$25)</f>
        <v>WaSC</v>
      </c>
      <c r="G39" s="10" t="s">
        <v>120</v>
      </c>
      <c r="H39" s="11" t="s">
        <v>113</v>
      </c>
      <c r="I39" s="11" t="str">
        <f t="shared" si="0"/>
        <v>ANHOUT3_14_01_PR24</v>
      </c>
      <c r="J39" s="11" t="s">
        <v>124</v>
      </c>
      <c r="K39" s="11" t="s">
        <v>121</v>
      </c>
      <c r="L39" s="11" t="s">
        <v>43</v>
      </c>
      <c r="M39" s="68" t="s">
        <v>44</v>
      </c>
      <c r="N39" s="12" t="s">
        <v>45</v>
      </c>
      <c r="O39" s="11">
        <v>3</v>
      </c>
      <c r="P39" s="89" t="str">
        <f>IFERROR(ROUND(INDEX(F_Inputs!$A$4:$Y$103, MATCH(F_Inputs_Formatted!$B39&amp;F_Inputs_Formatted!$H39,F_Inputs!$Y$4:$Y$103,0),MATCH(F_Inputs_Formatted!P$4,F_Inputs!$A$4:$Y$4,0)),$O39),"##BLANK")</f>
        <v>##BLANK</v>
      </c>
      <c r="Q39" s="89" t="str">
        <f>IFERROR(ROUND(INDEX(F_Inputs!$A$4:$Y$103, MATCH(F_Inputs_Formatted!$B39&amp;F_Inputs_Formatted!$H39,F_Inputs!$Y$4:$Y$103,0),MATCH(F_Inputs_Formatted!Q$4,F_Inputs!$A$4:$Y$4,0)),$O39),"##BLANK")</f>
        <v>##BLANK</v>
      </c>
      <c r="R39" s="89" t="str">
        <f>IFERROR(ROUND(INDEX(F_Inputs!$A$4:$Y$103, MATCH(F_Inputs_Formatted!$B39&amp;F_Inputs_Formatted!$H39,F_Inputs!$Y$4:$Y$103,0),MATCH(F_Inputs_Formatted!R$4,F_Inputs!$A$4:$Y$4,0)),$O39),"##BLANK")</f>
        <v>##BLANK</v>
      </c>
      <c r="S39" s="89" t="str">
        <f>IFERROR(ROUND(INDEX(F_Inputs!$A$4:$Y$103, MATCH(F_Inputs_Formatted!$B39&amp;F_Inputs_Formatted!$H39,F_Inputs!$Y$4:$Y$103,0),MATCH(F_Inputs_Formatted!S$4,F_Inputs!$A$4:$Y$4,0)),$O39),"##BLANK")</f>
        <v>##BLANK</v>
      </c>
      <c r="T39" s="89" t="str">
        <f>IFERROR(ROUND(INDEX(F_Inputs!$A$4:$Y$103, MATCH(F_Inputs_Formatted!$B39&amp;F_Inputs_Formatted!$H39,F_Inputs!$Y$4:$Y$103,0),MATCH(F_Inputs_Formatted!T$4,F_Inputs!$A$4:$Y$4,0)),$O39),"##BLANK")</f>
        <v>##BLANK</v>
      </c>
      <c r="U39" s="89" t="str">
        <f>IFERROR(ROUND(INDEX(F_Inputs!$A$4:$Y$103, MATCH(F_Inputs_Formatted!$B39&amp;F_Inputs_Formatted!$H39,F_Inputs!$Y$4:$Y$103,0),MATCH(F_Inputs_Formatted!U$4,F_Inputs!$A$4:$Y$4,0)),$O39),"##BLANK")</f>
        <v>##BLANK</v>
      </c>
      <c r="V39" s="89" t="str">
        <f>IFERROR(ROUND(INDEX(F_Inputs!$A$4:$Y$103, MATCH(F_Inputs_Formatted!$B39&amp;F_Inputs_Formatted!$H39,F_Inputs!$Y$4:$Y$103,0),MATCH(F_Inputs_Formatted!V$4,F_Inputs!$A$4:$Y$4,0)),$O39),"##BLANK")</f>
        <v>##BLANK</v>
      </c>
      <c r="W39" s="89" t="str">
        <f>IFERROR(ROUND(INDEX(F_Inputs!$A$4:$Y$103, MATCH(F_Inputs_Formatted!$B39&amp;F_Inputs_Formatted!$H39,F_Inputs!$Y$4:$Y$103,0),MATCH(F_Inputs_Formatted!W$4,F_Inputs!$A$4:$Y$4,0)),$O39),"##BLANK")</f>
        <v>##BLANK</v>
      </c>
      <c r="X39" s="89" t="str">
        <f>IFERROR(ROUND(INDEX(F_Inputs!$A$4:$Y$103, MATCH(F_Inputs_Formatted!$B39&amp;F_Inputs_Formatted!$H39,F_Inputs!$Y$4:$Y$103,0),MATCH(F_Inputs_Formatted!X$4,F_Inputs!$A$4:$Y$4,0)),$O39),"##BLANK")</f>
        <v>##BLANK</v>
      </c>
      <c r="Y39" s="89" t="str">
        <f>IFERROR(ROUND(INDEX(F_Inputs!$A$4:$Y$103, MATCH(F_Inputs_Formatted!$B39&amp;F_Inputs_Formatted!$H39,F_Inputs!$Y$4:$Y$103,0),MATCH(F_Inputs_Formatted!Y$4,F_Inputs!$A$4:$Y$4,0)),$O39),"##BLANK")</f>
        <v>##BLANK</v>
      </c>
      <c r="Z39" s="89" t="str">
        <f>IFERROR(ROUND(INDEX(F_Inputs!$A$4:$Y$103, MATCH(F_Inputs_Formatted!$B39&amp;F_Inputs_Formatted!$H39,F_Inputs!$Y$4:$Y$103,0),MATCH(F_Inputs_Formatted!Z$4,F_Inputs!$A$4:$Y$4,0)),$O39),"##BLANK")</f>
        <v>##BLANK</v>
      </c>
      <c r="AA39" s="89">
        <f>IFERROR(ROUND(INDEX(F_Inputs!$A$4:$Y$103, MATCH(F_Inputs_Formatted!$B39&amp;F_Inputs_Formatted!$H39,F_Inputs!$Y$4:$Y$103,0),MATCH(F_Inputs_Formatted!AA$4,F_Inputs!$A$4:$Y$4,0)),$O39),"##BLANK")</f>
        <v>0.98599999999999999</v>
      </c>
      <c r="AB39" s="89">
        <f>IFERROR(ROUND(INDEX(F_Inputs!$A$4:$Y$103, MATCH(F_Inputs_Formatted!$B39&amp;F_Inputs_Formatted!$H39,F_Inputs!$Y$4:$Y$103,0),MATCH(F_Inputs_Formatted!AB$4,F_Inputs!$A$4:$Y$4,0)),$O39),"##BLANK")</f>
        <v>0.98399999999999999</v>
      </c>
      <c r="AC39" s="89">
        <f>IFERROR(ROUND(INDEX(F_Inputs!$A$4:$Y$103, MATCH(F_Inputs_Formatted!$B39&amp;F_Inputs_Formatted!$H39,F_Inputs!$Y$4:$Y$103,0),MATCH(F_Inputs_Formatted!AC$4,F_Inputs!$A$4:$Y$4,0)),$O39),"##BLANK")</f>
        <v>0.98399999999999999</v>
      </c>
      <c r="AD39" s="89">
        <f>IFERROR(ROUND(INDEX(F_Inputs!$A$4:$Y$103, MATCH(F_Inputs_Formatted!$B39&amp;F_Inputs_Formatted!$H39,F_Inputs!$Y$4:$Y$103,0),MATCH(F_Inputs_Formatted!AD$4,F_Inputs!$A$4:$Y$4,0)),$O39),"##BLANK")</f>
        <v>0</v>
      </c>
      <c r="AE39" s="89">
        <f>IFERROR(ROUND(INDEX(F_Inputs!$A$4:$Y$103, MATCH(F_Inputs_Formatted!$B39&amp;F_Inputs_Formatted!$H39,F_Inputs!$Y$4:$Y$103,0),MATCH(F_Inputs_Formatted!AE$4,F_Inputs!$A$4:$Y$4,0)),$O39),"##BLANK")</f>
        <v>0</v>
      </c>
      <c r="AF39" s="89">
        <f>IFERROR(ROUND(INDEX(F_Inputs!$A$4:$Y$103, MATCH(F_Inputs_Formatted!$B39&amp;F_Inputs_Formatted!$H39,F_Inputs!$Y$4:$Y$103,0),MATCH(F_Inputs_Formatted!AF$4,F_Inputs!$A$4:$Y$4,0)),$O39),"##BLANK")</f>
        <v>0</v>
      </c>
      <c r="AG39" s="89">
        <f>IFERROR(ROUND(INDEX(F_Inputs!$A$4:$Y$103, MATCH(F_Inputs_Formatted!$B39&amp;F_Inputs_Formatted!$H39,F_Inputs!$Y$4:$Y$103,0),MATCH(F_Inputs_Formatted!AG$4,F_Inputs!$A$4:$Y$4,0)),$O39),"##BLANK")</f>
        <v>0</v>
      </c>
      <c r="AH39" s="89">
        <f>IFERROR(ROUND(INDEX(F_Inputs!$A$4:$Y$103, MATCH(F_Inputs_Formatted!$B39&amp;F_Inputs_Formatted!$H39,F_Inputs!$Y$4:$Y$103,0),MATCH(F_Inputs_Formatted!AH$4,F_Inputs!$A$4:$Y$4,0)),$O39),"##BLANK")</f>
        <v>0</v>
      </c>
    </row>
    <row r="40" spans="1:34">
      <c r="A40" s="7"/>
      <c r="B40" s="9" t="s">
        <v>46</v>
      </c>
      <c r="C40" s="9" t="str">
        <f>_xlfn.XLOOKUP($B40,FD_Lists!$B$4:$B$25,FD_Lists!C$4:C$25)</f>
        <v>Dŵr Cymru</v>
      </c>
      <c r="D40" s="9" t="str">
        <f>_xlfn.XLOOKUP($B40,FD_Lists!$B$4:$B$25,FD_Lists!D$4:D$25)</f>
        <v>Wales</v>
      </c>
      <c r="E40" s="9" t="str">
        <f>_xlfn.XLOOKUP($B40,FD_Lists!$B$4:$B$25,FD_Lists!E$4:E$25)</f>
        <v>Company</v>
      </c>
      <c r="F40" s="9" t="str">
        <f>_xlfn.XLOOKUP($B40,FD_Lists!$B$4:$B$25,FD_Lists!F$4:F$25)</f>
        <v>WaSC</v>
      </c>
      <c r="G40" s="10" t="s">
        <v>120</v>
      </c>
      <c r="H40" s="11" t="s">
        <v>113</v>
      </c>
      <c r="I40" s="11" t="str">
        <f t="shared" si="0"/>
        <v>WSHOUT3_14_01_PR24</v>
      </c>
      <c r="J40" s="11" t="s">
        <v>124</v>
      </c>
      <c r="K40" s="11" t="s">
        <v>121</v>
      </c>
      <c r="L40" s="11" t="s">
        <v>43</v>
      </c>
      <c r="M40" s="68" t="s">
        <v>44</v>
      </c>
      <c r="N40" s="12" t="s">
        <v>45</v>
      </c>
      <c r="O40" s="11">
        <v>3</v>
      </c>
      <c r="P40" s="89" t="str">
        <f>IFERROR(ROUND(INDEX(F_Inputs!$A$4:$Y$103, MATCH(F_Inputs_Formatted!$B40&amp;F_Inputs_Formatted!$H40,F_Inputs!$Y$4:$Y$103,0),MATCH(F_Inputs_Formatted!P$4,F_Inputs!$A$4:$Y$4,0)),$O40),"##BLANK")</f>
        <v>##BLANK</v>
      </c>
      <c r="Q40" s="89" t="str">
        <f>IFERROR(ROUND(INDEX(F_Inputs!$A$4:$Y$103, MATCH(F_Inputs_Formatted!$B40&amp;F_Inputs_Formatted!$H40,F_Inputs!$Y$4:$Y$103,0),MATCH(F_Inputs_Formatted!Q$4,F_Inputs!$A$4:$Y$4,0)),$O40),"##BLANK")</f>
        <v>##BLANK</v>
      </c>
      <c r="R40" s="89" t="str">
        <f>IFERROR(ROUND(INDEX(F_Inputs!$A$4:$Y$103, MATCH(F_Inputs_Formatted!$B40&amp;F_Inputs_Formatted!$H40,F_Inputs!$Y$4:$Y$103,0),MATCH(F_Inputs_Formatted!R$4,F_Inputs!$A$4:$Y$4,0)),$O40),"##BLANK")</f>
        <v>##BLANK</v>
      </c>
      <c r="S40" s="89" t="str">
        <f>IFERROR(ROUND(INDEX(F_Inputs!$A$4:$Y$103, MATCH(F_Inputs_Formatted!$B40&amp;F_Inputs_Formatted!$H40,F_Inputs!$Y$4:$Y$103,0),MATCH(F_Inputs_Formatted!S$4,F_Inputs!$A$4:$Y$4,0)),$O40),"##BLANK")</f>
        <v>##BLANK</v>
      </c>
      <c r="T40" s="89" t="str">
        <f>IFERROR(ROUND(INDEX(F_Inputs!$A$4:$Y$103, MATCH(F_Inputs_Formatted!$B40&amp;F_Inputs_Formatted!$H40,F_Inputs!$Y$4:$Y$103,0),MATCH(F_Inputs_Formatted!T$4,F_Inputs!$A$4:$Y$4,0)),$O40),"##BLANK")</f>
        <v>##BLANK</v>
      </c>
      <c r="U40" s="89" t="str">
        <f>IFERROR(ROUND(INDEX(F_Inputs!$A$4:$Y$103, MATCH(F_Inputs_Formatted!$B40&amp;F_Inputs_Formatted!$H40,F_Inputs!$Y$4:$Y$103,0),MATCH(F_Inputs_Formatted!U$4,F_Inputs!$A$4:$Y$4,0)),$O40),"##BLANK")</f>
        <v>##BLANK</v>
      </c>
      <c r="V40" s="89" t="str">
        <f>IFERROR(ROUND(INDEX(F_Inputs!$A$4:$Y$103, MATCH(F_Inputs_Formatted!$B40&amp;F_Inputs_Formatted!$H40,F_Inputs!$Y$4:$Y$103,0),MATCH(F_Inputs_Formatted!V$4,F_Inputs!$A$4:$Y$4,0)),$O40),"##BLANK")</f>
        <v>##BLANK</v>
      </c>
      <c r="W40" s="89" t="str">
        <f>IFERROR(ROUND(INDEX(F_Inputs!$A$4:$Y$103, MATCH(F_Inputs_Formatted!$B40&amp;F_Inputs_Formatted!$H40,F_Inputs!$Y$4:$Y$103,0),MATCH(F_Inputs_Formatted!W$4,F_Inputs!$A$4:$Y$4,0)),$O40),"##BLANK")</f>
        <v>##BLANK</v>
      </c>
      <c r="X40" s="89" t="str">
        <f>IFERROR(ROUND(INDEX(F_Inputs!$A$4:$Y$103, MATCH(F_Inputs_Formatted!$B40&amp;F_Inputs_Formatted!$H40,F_Inputs!$Y$4:$Y$103,0),MATCH(F_Inputs_Formatted!X$4,F_Inputs!$A$4:$Y$4,0)),$O40),"##BLANK")</f>
        <v>##BLANK</v>
      </c>
      <c r="Y40" s="89" t="str">
        <f>IFERROR(ROUND(INDEX(F_Inputs!$A$4:$Y$103, MATCH(F_Inputs_Formatted!$B40&amp;F_Inputs_Formatted!$H40,F_Inputs!$Y$4:$Y$103,0),MATCH(F_Inputs_Formatted!Y$4,F_Inputs!$A$4:$Y$4,0)),$O40),"##BLANK")</f>
        <v>##BLANK</v>
      </c>
      <c r="Z40" s="89" t="str">
        <f>IFERROR(ROUND(INDEX(F_Inputs!$A$4:$Y$103, MATCH(F_Inputs_Formatted!$B40&amp;F_Inputs_Formatted!$H40,F_Inputs!$Y$4:$Y$103,0),MATCH(F_Inputs_Formatted!Z$4,F_Inputs!$A$4:$Y$4,0)),$O40),"##BLANK")</f>
        <v>##BLANK</v>
      </c>
      <c r="AA40" s="89">
        <f>IFERROR(ROUND(INDEX(F_Inputs!$A$4:$Y$103, MATCH(F_Inputs_Formatted!$B40&amp;F_Inputs_Formatted!$H40,F_Inputs!$Y$4:$Y$103,0),MATCH(F_Inputs_Formatted!AA$4,F_Inputs!$A$4:$Y$4,0)),$O40),"##BLANK")</f>
        <v>0</v>
      </c>
      <c r="AB40" s="89">
        <f>IFERROR(ROUND(INDEX(F_Inputs!$A$4:$Y$103, MATCH(F_Inputs_Formatted!$B40&amp;F_Inputs_Formatted!$H40,F_Inputs!$Y$4:$Y$103,0),MATCH(F_Inputs_Formatted!AB$4,F_Inputs!$A$4:$Y$4,0)),$O40),"##BLANK")</f>
        <v>-1.2E-2</v>
      </c>
      <c r="AC40" s="89">
        <f>IFERROR(ROUND(INDEX(F_Inputs!$A$4:$Y$103, MATCH(F_Inputs_Formatted!$B40&amp;F_Inputs_Formatted!$H40,F_Inputs!$Y$4:$Y$103,0),MATCH(F_Inputs_Formatted!AC$4,F_Inputs!$A$4:$Y$4,0)),$O40),"##BLANK")</f>
        <v>-1E-3</v>
      </c>
      <c r="AD40" s="89">
        <f>IFERROR(ROUND(INDEX(F_Inputs!$A$4:$Y$103, MATCH(F_Inputs_Formatted!$B40&amp;F_Inputs_Formatted!$H40,F_Inputs!$Y$4:$Y$103,0),MATCH(F_Inputs_Formatted!AD$4,F_Inputs!$A$4:$Y$4,0)),$O40),"##BLANK")</f>
        <v>0</v>
      </c>
      <c r="AE40" s="89">
        <f>IFERROR(ROUND(INDEX(F_Inputs!$A$4:$Y$103, MATCH(F_Inputs_Formatted!$B40&amp;F_Inputs_Formatted!$H40,F_Inputs!$Y$4:$Y$103,0),MATCH(F_Inputs_Formatted!AE$4,F_Inputs!$A$4:$Y$4,0)),$O40),"##BLANK")</f>
        <v>0</v>
      </c>
      <c r="AF40" s="89">
        <f>IFERROR(ROUND(INDEX(F_Inputs!$A$4:$Y$103, MATCH(F_Inputs_Formatted!$B40&amp;F_Inputs_Formatted!$H40,F_Inputs!$Y$4:$Y$103,0),MATCH(F_Inputs_Formatted!AF$4,F_Inputs!$A$4:$Y$4,0)),$O40),"##BLANK")</f>
        <v>0</v>
      </c>
      <c r="AG40" s="89">
        <f>IFERROR(ROUND(INDEX(F_Inputs!$A$4:$Y$103, MATCH(F_Inputs_Formatted!$B40&amp;F_Inputs_Formatted!$H40,F_Inputs!$Y$4:$Y$103,0),MATCH(F_Inputs_Formatted!AG$4,F_Inputs!$A$4:$Y$4,0)),$O40),"##BLANK")</f>
        <v>0</v>
      </c>
      <c r="AH40" s="89">
        <f>IFERROR(ROUND(INDEX(F_Inputs!$A$4:$Y$103, MATCH(F_Inputs_Formatted!$B40&amp;F_Inputs_Formatted!$H40,F_Inputs!$Y$4:$Y$103,0),MATCH(F_Inputs_Formatted!AH$4,F_Inputs!$A$4:$Y$4,0)),$O40),"##BLANK")</f>
        <v>2E-3</v>
      </c>
    </row>
    <row r="41" spans="1:34">
      <c r="A41" s="7"/>
      <c r="B41" s="9" t="s">
        <v>48</v>
      </c>
      <c r="C41" s="9" t="str">
        <f>_xlfn.XLOOKUP($B41,FD_Lists!$B$4:$B$25,FD_Lists!C$4:C$25)</f>
        <v>Hafren Dyfrdwy</v>
      </c>
      <c r="D41" s="9" t="str">
        <f>_xlfn.XLOOKUP($B41,FD_Lists!$B$4:$B$25,FD_Lists!D$4:D$25)</f>
        <v>Wales</v>
      </c>
      <c r="E41" s="9" t="str">
        <f>_xlfn.XLOOKUP($B41,FD_Lists!$B$4:$B$25,FD_Lists!E$4:E$25)</f>
        <v>Company</v>
      </c>
      <c r="F41" s="9" t="str">
        <f>_xlfn.XLOOKUP($B41,FD_Lists!$B$4:$B$25,FD_Lists!F$4:F$25)</f>
        <v>WaSC</v>
      </c>
      <c r="G41" s="10" t="s">
        <v>120</v>
      </c>
      <c r="H41" s="11" t="s">
        <v>113</v>
      </c>
      <c r="I41" s="11" t="str">
        <f t="shared" si="0"/>
        <v>HDDOUT3_14_01_PR24</v>
      </c>
      <c r="J41" s="11" t="s">
        <v>124</v>
      </c>
      <c r="K41" s="11" t="s">
        <v>121</v>
      </c>
      <c r="L41" s="11" t="s">
        <v>43</v>
      </c>
      <c r="M41" s="68" t="s">
        <v>44</v>
      </c>
      <c r="N41" s="12" t="s">
        <v>45</v>
      </c>
      <c r="O41" s="11">
        <v>3</v>
      </c>
      <c r="P41" s="89" t="str">
        <f>IFERROR(ROUND(INDEX(F_Inputs!$A$4:$Y$103, MATCH(F_Inputs_Formatted!$B41&amp;F_Inputs_Formatted!$H41,F_Inputs!$Y$4:$Y$103,0),MATCH(F_Inputs_Formatted!P$4,F_Inputs!$A$4:$Y$4,0)),$O41),"##BLANK")</f>
        <v>##BLANK</v>
      </c>
      <c r="Q41" s="89" t="str">
        <f>IFERROR(ROUND(INDEX(F_Inputs!$A$4:$Y$103, MATCH(F_Inputs_Formatted!$B41&amp;F_Inputs_Formatted!$H41,F_Inputs!$Y$4:$Y$103,0),MATCH(F_Inputs_Formatted!Q$4,F_Inputs!$A$4:$Y$4,0)),$O41),"##BLANK")</f>
        <v>##BLANK</v>
      </c>
      <c r="R41" s="89" t="str">
        <f>IFERROR(ROUND(INDEX(F_Inputs!$A$4:$Y$103, MATCH(F_Inputs_Formatted!$B41&amp;F_Inputs_Formatted!$H41,F_Inputs!$Y$4:$Y$103,0),MATCH(F_Inputs_Formatted!R$4,F_Inputs!$A$4:$Y$4,0)),$O41),"##BLANK")</f>
        <v>##BLANK</v>
      </c>
      <c r="S41" s="89" t="str">
        <f>IFERROR(ROUND(INDEX(F_Inputs!$A$4:$Y$103, MATCH(F_Inputs_Formatted!$B41&amp;F_Inputs_Formatted!$H41,F_Inputs!$Y$4:$Y$103,0),MATCH(F_Inputs_Formatted!S$4,F_Inputs!$A$4:$Y$4,0)),$O41),"##BLANK")</f>
        <v>##BLANK</v>
      </c>
      <c r="T41" s="89" t="str">
        <f>IFERROR(ROUND(INDEX(F_Inputs!$A$4:$Y$103, MATCH(F_Inputs_Formatted!$B41&amp;F_Inputs_Formatted!$H41,F_Inputs!$Y$4:$Y$103,0),MATCH(F_Inputs_Formatted!T$4,F_Inputs!$A$4:$Y$4,0)),$O41),"##BLANK")</f>
        <v>##BLANK</v>
      </c>
      <c r="U41" s="89" t="str">
        <f>IFERROR(ROUND(INDEX(F_Inputs!$A$4:$Y$103, MATCH(F_Inputs_Formatted!$B41&amp;F_Inputs_Formatted!$H41,F_Inputs!$Y$4:$Y$103,0),MATCH(F_Inputs_Formatted!U$4,F_Inputs!$A$4:$Y$4,0)),$O41),"##BLANK")</f>
        <v>##BLANK</v>
      </c>
      <c r="V41" s="89" t="str">
        <f>IFERROR(ROUND(INDEX(F_Inputs!$A$4:$Y$103, MATCH(F_Inputs_Formatted!$B41&amp;F_Inputs_Formatted!$H41,F_Inputs!$Y$4:$Y$103,0),MATCH(F_Inputs_Formatted!V$4,F_Inputs!$A$4:$Y$4,0)),$O41),"##BLANK")</f>
        <v>##BLANK</v>
      </c>
      <c r="W41" s="89" t="str">
        <f>IFERROR(ROUND(INDEX(F_Inputs!$A$4:$Y$103, MATCH(F_Inputs_Formatted!$B41&amp;F_Inputs_Formatted!$H41,F_Inputs!$Y$4:$Y$103,0),MATCH(F_Inputs_Formatted!W$4,F_Inputs!$A$4:$Y$4,0)),$O41),"##BLANK")</f>
        <v>##BLANK</v>
      </c>
      <c r="X41" s="89" t="str">
        <f>IFERROR(ROUND(INDEX(F_Inputs!$A$4:$Y$103, MATCH(F_Inputs_Formatted!$B41&amp;F_Inputs_Formatted!$H41,F_Inputs!$Y$4:$Y$103,0),MATCH(F_Inputs_Formatted!X$4,F_Inputs!$A$4:$Y$4,0)),$O41),"##BLANK")</f>
        <v>##BLANK</v>
      </c>
      <c r="Y41" s="89" t="str">
        <f>IFERROR(ROUND(INDEX(F_Inputs!$A$4:$Y$103, MATCH(F_Inputs_Formatted!$B41&amp;F_Inputs_Formatted!$H41,F_Inputs!$Y$4:$Y$103,0),MATCH(F_Inputs_Formatted!Y$4,F_Inputs!$A$4:$Y$4,0)),$O41),"##BLANK")</f>
        <v>##BLANK</v>
      </c>
      <c r="Z41" s="89" t="str">
        <f>IFERROR(ROUND(INDEX(F_Inputs!$A$4:$Y$103, MATCH(F_Inputs_Formatted!$B41&amp;F_Inputs_Formatted!$H41,F_Inputs!$Y$4:$Y$103,0),MATCH(F_Inputs_Formatted!Z$4,F_Inputs!$A$4:$Y$4,0)),$O41),"##BLANK")</f>
        <v>##BLANK</v>
      </c>
      <c r="AA41" s="89">
        <f>IFERROR(ROUND(INDEX(F_Inputs!$A$4:$Y$103, MATCH(F_Inputs_Formatted!$B41&amp;F_Inputs_Formatted!$H41,F_Inputs!$Y$4:$Y$103,0),MATCH(F_Inputs_Formatted!AA$4,F_Inputs!$A$4:$Y$4,0)),$O41),"##BLANK")</f>
        <v>0</v>
      </c>
      <c r="AB41" s="89">
        <f>IFERROR(ROUND(INDEX(F_Inputs!$A$4:$Y$103, MATCH(F_Inputs_Formatted!$B41&amp;F_Inputs_Formatted!$H41,F_Inputs!$Y$4:$Y$103,0),MATCH(F_Inputs_Formatted!AB$4,F_Inputs!$A$4:$Y$4,0)),$O41),"##BLANK")</f>
        <v>0</v>
      </c>
      <c r="AC41" s="89">
        <f>IFERROR(ROUND(INDEX(F_Inputs!$A$4:$Y$103, MATCH(F_Inputs_Formatted!$B41&amp;F_Inputs_Formatted!$H41,F_Inputs!$Y$4:$Y$103,0),MATCH(F_Inputs_Formatted!AC$4,F_Inputs!$A$4:$Y$4,0)),$O41),"##BLANK")</f>
        <v>0</v>
      </c>
      <c r="AD41" s="89">
        <f>IFERROR(ROUND(INDEX(F_Inputs!$A$4:$Y$103, MATCH(F_Inputs_Formatted!$B41&amp;F_Inputs_Formatted!$H41,F_Inputs!$Y$4:$Y$103,0),MATCH(F_Inputs_Formatted!AD$4,F_Inputs!$A$4:$Y$4,0)),$O41),"##BLANK")</f>
        <v>0</v>
      </c>
      <c r="AE41" s="89">
        <f>IFERROR(ROUND(INDEX(F_Inputs!$A$4:$Y$103, MATCH(F_Inputs_Formatted!$B41&amp;F_Inputs_Formatted!$H41,F_Inputs!$Y$4:$Y$103,0),MATCH(F_Inputs_Formatted!AE$4,F_Inputs!$A$4:$Y$4,0)),$O41),"##BLANK")</f>
        <v>0</v>
      </c>
      <c r="AF41" s="89">
        <f>IFERROR(ROUND(INDEX(F_Inputs!$A$4:$Y$103, MATCH(F_Inputs_Formatted!$B41&amp;F_Inputs_Formatted!$H41,F_Inputs!$Y$4:$Y$103,0),MATCH(F_Inputs_Formatted!AF$4,F_Inputs!$A$4:$Y$4,0)),$O41),"##BLANK")</f>
        <v>0</v>
      </c>
      <c r="AG41" s="89">
        <f>IFERROR(ROUND(INDEX(F_Inputs!$A$4:$Y$103, MATCH(F_Inputs_Formatted!$B41&amp;F_Inputs_Formatted!$H41,F_Inputs!$Y$4:$Y$103,0),MATCH(F_Inputs_Formatted!AG$4,F_Inputs!$A$4:$Y$4,0)),$O41),"##BLANK")</f>
        <v>0</v>
      </c>
      <c r="AH41" s="89">
        <f>IFERROR(ROUND(INDEX(F_Inputs!$A$4:$Y$103, MATCH(F_Inputs_Formatted!$B41&amp;F_Inputs_Formatted!$H41,F_Inputs!$Y$4:$Y$103,0),MATCH(F_Inputs_Formatted!AH$4,F_Inputs!$A$4:$Y$4,0)),$O41),"##BLANK")</f>
        <v>0</v>
      </c>
    </row>
    <row r="42" spans="1:34">
      <c r="A42" s="7"/>
      <c r="B42" s="9" t="s">
        <v>50</v>
      </c>
      <c r="C42" s="9" t="str">
        <f>_xlfn.XLOOKUP($B42,FD_Lists!$B$4:$B$25,FD_Lists!C$4:C$25)</f>
        <v>Northumbrian Water</v>
      </c>
      <c r="D42" s="9" t="str">
        <f>_xlfn.XLOOKUP($B42,FD_Lists!$B$4:$B$25,FD_Lists!D$4:D$25)</f>
        <v>England</v>
      </c>
      <c r="E42" s="9" t="str">
        <f>_xlfn.XLOOKUP($B42,FD_Lists!$B$4:$B$25,FD_Lists!E$4:E$25)</f>
        <v>Company</v>
      </c>
      <c r="F42" s="9" t="str">
        <f>_xlfn.XLOOKUP($B42,FD_Lists!$B$4:$B$25,FD_Lists!F$4:F$25)</f>
        <v>WaSC</v>
      </c>
      <c r="G42" s="10" t="s">
        <v>120</v>
      </c>
      <c r="H42" s="11" t="s">
        <v>113</v>
      </c>
      <c r="I42" s="11" t="str">
        <f t="shared" si="0"/>
        <v>NESOUT3_14_01_PR24</v>
      </c>
      <c r="J42" s="11" t="s">
        <v>124</v>
      </c>
      <c r="K42" s="11" t="s">
        <v>121</v>
      </c>
      <c r="L42" s="11" t="s">
        <v>43</v>
      </c>
      <c r="M42" s="68" t="s">
        <v>44</v>
      </c>
      <c r="N42" s="12" t="s">
        <v>45</v>
      </c>
      <c r="O42" s="11">
        <v>3</v>
      </c>
      <c r="P42" s="89" t="str">
        <f>IFERROR(ROUND(INDEX(F_Inputs!$A$4:$Y$103, MATCH(F_Inputs_Formatted!$B42&amp;F_Inputs_Formatted!$H42,F_Inputs!$Y$4:$Y$103,0),MATCH(F_Inputs_Formatted!P$4,F_Inputs!$A$4:$Y$4,0)),$O42),"##BLANK")</f>
        <v>##BLANK</v>
      </c>
      <c r="Q42" s="89" t="str">
        <f>IFERROR(ROUND(INDEX(F_Inputs!$A$4:$Y$103, MATCH(F_Inputs_Formatted!$B42&amp;F_Inputs_Formatted!$H42,F_Inputs!$Y$4:$Y$103,0),MATCH(F_Inputs_Formatted!Q$4,F_Inputs!$A$4:$Y$4,0)),$O42),"##BLANK")</f>
        <v>##BLANK</v>
      </c>
      <c r="R42" s="89" t="str">
        <f>IFERROR(ROUND(INDEX(F_Inputs!$A$4:$Y$103, MATCH(F_Inputs_Formatted!$B42&amp;F_Inputs_Formatted!$H42,F_Inputs!$Y$4:$Y$103,0),MATCH(F_Inputs_Formatted!R$4,F_Inputs!$A$4:$Y$4,0)),$O42),"##BLANK")</f>
        <v>##BLANK</v>
      </c>
      <c r="S42" s="89" t="str">
        <f>IFERROR(ROUND(INDEX(F_Inputs!$A$4:$Y$103, MATCH(F_Inputs_Formatted!$B42&amp;F_Inputs_Formatted!$H42,F_Inputs!$Y$4:$Y$103,0),MATCH(F_Inputs_Formatted!S$4,F_Inputs!$A$4:$Y$4,0)),$O42),"##BLANK")</f>
        <v>##BLANK</v>
      </c>
      <c r="T42" s="89" t="str">
        <f>IFERROR(ROUND(INDEX(F_Inputs!$A$4:$Y$103, MATCH(F_Inputs_Formatted!$B42&amp;F_Inputs_Formatted!$H42,F_Inputs!$Y$4:$Y$103,0),MATCH(F_Inputs_Formatted!T$4,F_Inputs!$A$4:$Y$4,0)),$O42),"##BLANK")</f>
        <v>##BLANK</v>
      </c>
      <c r="U42" s="89" t="str">
        <f>IFERROR(ROUND(INDEX(F_Inputs!$A$4:$Y$103, MATCH(F_Inputs_Formatted!$B42&amp;F_Inputs_Formatted!$H42,F_Inputs!$Y$4:$Y$103,0),MATCH(F_Inputs_Formatted!U$4,F_Inputs!$A$4:$Y$4,0)),$O42),"##BLANK")</f>
        <v>##BLANK</v>
      </c>
      <c r="V42" s="89" t="str">
        <f>IFERROR(ROUND(INDEX(F_Inputs!$A$4:$Y$103, MATCH(F_Inputs_Formatted!$B42&amp;F_Inputs_Formatted!$H42,F_Inputs!$Y$4:$Y$103,0),MATCH(F_Inputs_Formatted!V$4,F_Inputs!$A$4:$Y$4,0)),$O42),"##BLANK")</f>
        <v>##BLANK</v>
      </c>
      <c r="W42" s="89" t="str">
        <f>IFERROR(ROUND(INDEX(F_Inputs!$A$4:$Y$103, MATCH(F_Inputs_Formatted!$B42&amp;F_Inputs_Formatted!$H42,F_Inputs!$Y$4:$Y$103,0),MATCH(F_Inputs_Formatted!W$4,F_Inputs!$A$4:$Y$4,0)),$O42),"##BLANK")</f>
        <v>##BLANK</v>
      </c>
      <c r="X42" s="89" t="str">
        <f>IFERROR(ROUND(INDEX(F_Inputs!$A$4:$Y$103, MATCH(F_Inputs_Formatted!$B42&amp;F_Inputs_Formatted!$H42,F_Inputs!$Y$4:$Y$103,0),MATCH(F_Inputs_Formatted!X$4,F_Inputs!$A$4:$Y$4,0)),$O42),"##BLANK")</f>
        <v>##BLANK</v>
      </c>
      <c r="Y42" s="89" t="str">
        <f>IFERROR(ROUND(INDEX(F_Inputs!$A$4:$Y$103, MATCH(F_Inputs_Formatted!$B42&amp;F_Inputs_Formatted!$H42,F_Inputs!$Y$4:$Y$103,0),MATCH(F_Inputs_Formatted!Y$4,F_Inputs!$A$4:$Y$4,0)),$O42),"##BLANK")</f>
        <v>##BLANK</v>
      </c>
      <c r="Z42" s="89" t="str">
        <f>IFERROR(ROUND(INDEX(F_Inputs!$A$4:$Y$103, MATCH(F_Inputs_Formatted!$B42&amp;F_Inputs_Formatted!$H42,F_Inputs!$Y$4:$Y$103,0),MATCH(F_Inputs_Formatted!Z$4,F_Inputs!$A$4:$Y$4,0)),$O42),"##BLANK")</f>
        <v>##BLANK</v>
      </c>
      <c r="AA42" s="89">
        <f>IFERROR(ROUND(INDEX(F_Inputs!$A$4:$Y$103, MATCH(F_Inputs_Formatted!$B42&amp;F_Inputs_Formatted!$H42,F_Inputs!$Y$4:$Y$103,0),MATCH(F_Inputs_Formatted!AA$4,F_Inputs!$A$4:$Y$4,0)),$O42),"##BLANK")</f>
        <v>0</v>
      </c>
      <c r="AB42" s="89">
        <f>IFERROR(ROUND(INDEX(F_Inputs!$A$4:$Y$103, MATCH(F_Inputs_Formatted!$B42&amp;F_Inputs_Formatted!$H42,F_Inputs!$Y$4:$Y$103,0),MATCH(F_Inputs_Formatted!AB$4,F_Inputs!$A$4:$Y$4,0)),$O42),"##BLANK")</f>
        <v>0</v>
      </c>
      <c r="AC42" s="89">
        <f>IFERROR(ROUND(INDEX(F_Inputs!$A$4:$Y$103, MATCH(F_Inputs_Formatted!$B42&amp;F_Inputs_Formatted!$H42,F_Inputs!$Y$4:$Y$103,0),MATCH(F_Inputs_Formatted!AC$4,F_Inputs!$A$4:$Y$4,0)),$O42),"##BLANK")</f>
        <v>5.0000000000000001E-3</v>
      </c>
      <c r="AD42" s="89">
        <f>IFERROR(ROUND(INDEX(F_Inputs!$A$4:$Y$103, MATCH(F_Inputs_Formatted!$B42&amp;F_Inputs_Formatted!$H42,F_Inputs!$Y$4:$Y$103,0),MATCH(F_Inputs_Formatted!AD$4,F_Inputs!$A$4:$Y$4,0)),$O42),"##BLANK")</f>
        <v>5.0000000000000001E-3</v>
      </c>
      <c r="AE42" s="89">
        <f>IFERROR(ROUND(INDEX(F_Inputs!$A$4:$Y$103, MATCH(F_Inputs_Formatted!$B42&amp;F_Inputs_Formatted!$H42,F_Inputs!$Y$4:$Y$103,0),MATCH(F_Inputs_Formatted!AE$4,F_Inputs!$A$4:$Y$4,0)),$O42),"##BLANK")</f>
        <v>5.0000000000000001E-3</v>
      </c>
      <c r="AF42" s="89">
        <f>IFERROR(ROUND(INDEX(F_Inputs!$A$4:$Y$103, MATCH(F_Inputs_Formatted!$B42&amp;F_Inputs_Formatted!$H42,F_Inputs!$Y$4:$Y$103,0),MATCH(F_Inputs_Formatted!AF$4,F_Inputs!$A$4:$Y$4,0)),$O42),"##BLANK")</f>
        <v>5.0000000000000001E-3</v>
      </c>
      <c r="AG42" s="89">
        <f>IFERROR(ROUND(INDEX(F_Inputs!$A$4:$Y$103, MATCH(F_Inputs_Formatted!$B42&amp;F_Inputs_Formatted!$H42,F_Inputs!$Y$4:$Y$103,0),MATCH(F_Inputs_Formatted!AG$4,F_Inputs!$A$4:$Y$4,0)),$O42),"##BLANK")</f>
        <v>5.0000000000000001E-3</v>
      </c>
      <c r="AH42" s="89">
        <f>IFERROR(ROUND(INDEX(F_Inputs!$A$4:$Y$103, MATCH(F_Inputs_Formatted!$B42&amp;F_Inputs_Formatted!$H42,F_Inputs!$Y$4:$Y$103,0),MATCH(F_Inputs_Formatted!AH$4,F_Inputs!$A$4:$Y$4,0)),$O42),"##BLANK")</f>
        <v>5.0000000000000001E-3</v>
      </c>
    </row>
    <row r="43" spans="1:34">
      <c r="A43" s="7"/>
      <c r="B43" s="9" t="s">
        <v>52</v>
      </c>
      <c r="C43" s="9" t="str">
        <f>_xlfn.XLOOKUP($B43,FD_Lists!$B$4:$B$25,FD_Lists!C$4:C$25)</f>
        <v>Severn Trent Water</v>
      </c>
      <c r="D43" s="9" t="str">
        <f>_xlfn.XLOOKUP($B43,FD_Lists!$B$4:$B$25,FD_Lists!D$4:D$25)</f>
        <v>England</v>
      </c>
      <c r="E43" s="9" t="str">
        <f>_xlfn.XLOOKUP($B43,FD_Lists!$B$4:$B$25,FD_Lists!E$4:E$25)</f>
        <v>Company</v>
      </c>
      <c r="F43" s="9" t="str">
        <f>_xlfn.XLOOKUP($B43,FD_Lists!$B$4:$B$25,FD_Lists!F$4:F$25)</f>
        <v>WaSC</v>
      </c>
      <c r="G43" s="10" t="s">
        <v>120</v>
      </c>
      <c r="H43" s="11" t="s">
        <v>113</v>
      </c>
      <c r="I43" s="11" t="str">
        <f t="shared" si="0"/>
        <v>SVEOUT3_14_01_PR24</v>
      </c>
      <c r="J43" s="11" t="s">
        <v>124</v>
      </c>
      <c r="K43" s="11" t="s">
        <v>121</v>
      </c>
      <c r="L43" s="11" t="s">
        <v>43</v>
      </c>
      <c r="M43" s="68" t="s">
        <v>44</v>
      </c>
      <c r="N43" s="12" t="s">
        <v>45</v>
      </c>
      <c r="O43" s="11">
        <v>3</v>
      </c>
      <c r="P43" s="89" t="str">
        <f>IFERROR(ROUND(INDEX(F_Inputs!$A$4:$Y$103, MATCH(F_Inputs_Formatted!$B43&amp;F_Inputs_Formatted!$H43,F_Inputs!$Y$4:$Y$103,0),MATCH(F_Inputs_Formatted!P$4,F_Inputs!$A$4:$Y$4,0)),$O43),"##BLANK")</f>
        <v>##BLANK</v>
      </c>
      <c r="Q43" s="89" t="str">
        <f>IFERROR(ROUND(INDEX(F_Inputs!$A$4:$Y$103, MATCH(F_Inputs_Formatted!$B43&amp;F_Inputs_Formatted!$H43,F_Inputs!$Y$4:$Y$103,0),MATCH(F_Inputs_Formatted!Q$4,F_Inputs!$A$4:$Y$4,0)),$O43),"##BLANK")</f>
        <v>##BLANK</v>
      </c>
      <c r="R43" s="89" t="str">
        <f>IFERROR(ROUND(INDEX(F_Inputs!$A$4:$Y$103, MATCH(F_Inputs_Formatted!$B43&amp;F_Inputs_Formatted!$H43,F_Inputs!$Y$4:$Y$103,0),MATCH(F_Inputs_Formatted!R$4,F_Inputs!$A$4:$Y$4,0)),$O43),"##BLANK")</f>
        <v>##BLANK</v>
      </c>
      <c r="S43" s="89" t="str">
        <f>IFERROR(ROUND(INDEX(F_Inputs!$A$4:$Y$103, MATCH(F_Inputs_Formatted!$B43&amp;F_Inputs_Formatted!$H43,F_Inputs!$Y$4:$Y$103,0),MATCH(F_Inputs_Formatted!S$4,F_Inputs!$A$4:$Y$4,0)),$O43),"##BLANK")</f>
        <v>##BLANK</v>
      </c>
      <c r="T43" s="89" t="str">
        <f>IFERROR(ROUND(INDEX(F_Inputs!$A$4:$Y$103, MATCH(F_Inputs_Formatted!$B43&amp;F_Inputs_Formatted!$H43,F_Inputs!$Y$4:$Y$103,0),MATCH(F_Inputs_Formatted!T$4,F_Inputs!$A$4:$Y$4,0)),$O43),"##BLANK")</f>
        <v>##BLANK</v>
      </c>
      <c r="U43" s="89" t="str">
        <f>IFERROR(ROUND(INDEX(F_Inputs!$A$4:$Y$103, MATCH(F_Inputs_Formatted!$B43&amp;F_Inputs_Formatted!$H43,F_Inputs!$Y$4:$Y$103,0),MATCH(F_Inputs_Formatted!U$4,F_Inputs!$A$4:$Y$4,0)),$O43),"##BLANK")</f>
        <v>##BLANK</v>
      </c>
      <c r="V43" s="89" t="str">
        <f>IFERROR(ROUND(INDEX(F_Inputs!$A$4:$Y$103, MATCH(F_Inputs_Formatted!$B43&amp;F_Inputs_Formatted!$H43,F_Inputs!$Y$4:$Y$103,0),MATCH(F_Inputs_Formatted!V$4,F_Inputs!$A$4:$Y$4,0)),$O43),"##BLANK")</f>
        <v>##BLANK</v>
      </c>
      <c r="W43" s="89" t="str">
        <f>IFERROR(ROUND(INDEX(F_Inputs!$A$4:$Y$103, MATCH(F_Inputs_Formatted!$B43&amp;F_Inputs_Formatted!$H43,F_Inputs!$Y$4:$Y$103,0),MATCH(F_Inputs_Formatted!W$4,F_Inputs!$A$4:$Y$4,0)),$O43),"##BLANK")</f>
        <v>##BLANK</v>
      </c>
      <c r="X43" s="89" t="str">
        <f>IFERROR(ROUND(INDEX(F_Inputs!$A$4:$Y$103, MATCH(F_Inputs_Formatted!$B43&amp;F_Inputs_Formatted!$H43,F_Inputs!$Y$4:$Y$103,0),MATCH(F_Inputs_Formatted!X$4,F_Inputs!$A$4:$Y$4,0)),$O43),"##BLANK")</f>
        <v>##BLANK</v>
      </c>
      <c r="Y43" s="89" t="str">
        <f>IFERROR(ROUND(INDEX(F_Inputs!$A$4:$Y$103, MATCH(F_Inputs_Formatted!$B43&amp;F_Inputs_Formatted!$H43,F_Inputs!$Y$4:$Y$103,0),MATCH(F_Inputs_Formatted!Y$4,F_Inputs!$A$4:$Y$4,0)),$O43),"##BLANK")</f>
        <v>##BLANK</v>
      </c>
      <c r="Z43" s="89" t="str">
        <f>IFERROR(ROUND(INDEX(F_Inputs!$A$4:$Y$103, MATCH(F_Inputs_Formatted!$B43&amp;F_Inputs_Formatted!$H43,F_Inputs!$Y$4:$Y$103,0),MATCH(F_Inputs_Formatted!Z$4,F_Inputs!$A$4:$Y$4,0)),$O43),"##BLANK")</f>
        <v>##BLANK</v>
      </c>
      <c r="AA43" s="89">
        <f>IFERROR(ROUND(INDEX(F_Inputs!$A$4:$Y$103, MATCH(F_Inputs_Formatted!$B43&amp;F_Inputs_Formatted!$H43,F_Inputs!$Y$4:$Y$103,0),MATCH(F_Inputs_Formatted!AA$4,F_Inputs!$A$4:$Y$4,0)),$O43),"##BLANK")</f>
        <v>0</v>
      </c>
      <c r="AB43" s="89">
        <f>IFERROR(ROUND(INDEX(F_Inputs!$A$4:$Y$103, MATCH(F_Inputs_Formatted!$B43&amp;F_Inputs_Formatted!$H43,F_Inputs!$Y$4:$Y$103,0),MATCH(F_Inputs_Formatted!AB$4,F_Inputs!$A$4:$Y$4,0)),$O43),"##BLANK")</f>
        <v>0</v>
      </c>
      <c r="AC43" s="89">
        <f>IFERROR(ROUND(INDEX(F_Inputs!$A$4:$Y$103, MATCH(F_Inputs_Formatted!$B43&amp;F_Inputs_Formatted!$H43,F_Inputs!$Y$4:$Y$103,0),MATCH(F_Inputs_Formatted!AC$4,F_Inputs!$A$4:$Y$4,0)),$O43),"##BLANK")</f>
        <v>0</v>
      </c>
      <c r="AD43" s="89">
        <f>IFERROR(ROUND(INDEX(F_Inputs!$A$4:$Y$103, MATCH(F_Inputs_Formatted!$B43&amp;F_Inputs_Formatted!$H43,F_Inputs!$Y$4:$Y$103,0),MATCH(F_Inputs_Formatted!AD$4,F_Inputs!$A$4:$Y$4,0)),$O43),"##BLANK")</f>
        <v>0</v>
      </c>
      <c r="AE43" s="89">
        <f>IFERROR(ROUND(INDEX(F_Inputs!$A$4:$Y$103, MATCH(F_Inputs_Formatted!$B43&amp;F_Inputs_Formatted!$H43,F_Inputs!$Y$4:$Y$103,0),MATCH(F_Inputs_Formatted!AE$4,F_Inputs!$A$4:$Y$4,0)),$O43),"##BLANK")</f>
        <v>0</v>
      </c>
      <c r="AF43" s="89">
        <f>IFERROR(ROUND(INDEX(F_Inputs!$A$4:$Y$103, MATCH(F_Inputs_Formatted!$B43&amp;F_Inputs_Formatted!$H43,F_Inputs!$Y$4:$Y$103,0),MATCH(F_Inputs_Formatted!AF$4,F_Inputs!$A$4:$Y$4,0)),$O43),"##BLANK")</f>
        <v>0</v>
      </c>
      <c r="AG43" s="89">
        <f>IFERROR(ROUND(INDEX(F_Inputs!$A$4:$Y$103, MATCH(F_Inputs_Formatted!$B43&amp;F_Inputs_Formatted!$H43,F_Inputs!$Y$4:$Y$103,0),MATCH(F_Inputs_Formatted!AG$4,F_Inputs!$A$4:$Y$4,0)),$O43),"##BLANK")</f>
        <v>0</v>
      </c>
      <c r="AH43" s="89">
        <f>IFERROR(ROUND(INDEX(F_Inputs!$A$4:$Y$103, MATCH(F_Inputs_Formatted!$B43&amp;F_Inputs_Formatted!$H43,F_Inputs!$Y$4:$Y$103,0),MATCH(F_Inputs_Formatted!AH$4,F_Inputs!$A$4:$Y$4,0)),$O43),"##BLANK")</f>
        <v>0</v>
      </c>
    </row>
    <row r="44" spans="1:34">
      <c r="A44" s="7"/>
      <c r="B44" s="9" t="s">
        <v>54</v>
      </c>
      <c r="C44" s="9" t="str">
        <f>_xlfn.XLOOKUP($B44,FD_Lists!$B$4:$B$25,FD_Lists!C$4:C$25)</f>
        <v>Southern Water</v>
      </c>
      <c r="D44" s="9" t="str">
        <f>_xlfn.XLOOKUP($B44,FD_Lists!$B$4:$B$25,FD_Lists!D$4:D$25)</f>
        <v>England</v>
      </c>
      <c r="E44" s="9" t="str">
        <f>_xlfn.XLOOKUP($B44,FD_Lists!$B$4:$B$25,FD_Lists!E$4:E$25)</f>
        <v>Company</v>
      </c>
      <c r="F44" s="9" t="str">
        <f>_xlfn.XLOOKUP($B44,FD_Lists!$B$4:$B$25,FD_Lists!F$4:F$25)</f>
        <v>WaSC</v>
      </c>
      <c r="G44" s="10" t="s">
        <v>120</v>
      </c>
      <c r="H44" s="11" t="s">
        <v>113</v>
      </c>
      <c r="I44" s="11" t="str">
        <f t="shared" si="0"/>
        <v>SRNOUT3_14_01_PR24</v>
      </c>
      <c r="J44" s="11" t="s">
        <v>124</v>
      </c>
      <c r="K44" s="11" t="s">
        <v>121</v>
      </c>
      <c r="L44" s="11" t="s">
        <v>43</v>
      </c>
      <c r="M44" s="68" t="s">
        <v>44</v>
      </c>
      <c r="N44" s="12" t="s">
        <v>45</v>
      </c>
      <c r="O44" s="11">
        <v>3</v>
      </c>
      <c r="P44" s="89" t="str">
        <f>IFERROR(ROUND(INDEX(F_Inputs!$A$4:$Y$103, MATCH(F_Inputs_Formatted!$B44&amp;F_Inputs_Formatted!$H44,F_Inputs!$Y$4:$Y$103,0),MATCH(F_Inputs_Formatted!P$4,F_Inputs!$A$4:$Y$4,0)),$O44),"##BLANK")</f>
        <v>##BLANK</v>
      </c>
      <c r="Q44" s="89" t="str">
        <f>IFERROR(ROUND(INDEX(F_Inputs!$A$4:$Y$103, MATCH(F_Inputs_Formatted!$B44&amp;F_Inputs_Formatted!$H44,F_Inputs!$Y$4:$Y$103,0),MATCH(F_Inputs_Formatted!Q$4,F_Inputs!$A$4:$Y$4,0)),$O44),"##BLANK")</f>
        <v>##BLANK</v>
      </c>
      <c r="R44" s="89" t="str">
        <f>IFERROR(ROUND(INDEX(F_Inputs!$A$4:$Y$103, MATCH(F_Inputs_Formatted!$B44&amp;F_Inputs_Formatted!$H44,F_Inputs!$Y$4:$Y$103,0),MATCH(F_Inputs_Formatted!R$4,F_Inputs!$A$4:$Y$4,0)),$O44),"##BLANK")</f>
        <v>##BLANK</v>
      </c>
      <c r="S44" s="89" t="str">
        <f>IFERROR(ROUND(INDEX(F_Inputs!$A$4:$Y$103, MATCH(F_Inputs_Formatted!$B44&amp;F_Inputs_Formatted!$H44,F_Inputs!$Y$4:$Y$103,0),MATCH(F_Inputs_Formatted!S$4,F_Inputs!$A$4:$Y$4,0)),$O44),"##BLANK")</f>
        <v>##BLANK</v>
      </c>
      <c r="T44" s="89" t="str">
        <f>IFERROR(ROUND(INDEX(F_Inputs!$A$4:$Y$103, MATCH(F_Inputs_Formatted!$B44&amp;F_Inputs_Formatted!$H44,F_Inputs!$Y$4:$Y$103,0),MATCH(F_Inputs_Formatted!T$4,F_Inputs!$A$4:$Y$4,0)),$O44),"##BLANK")</f>
        <v>##BLANK</v>
      </c>
      <c r="U44" s="89" t="str">
        <f>IFERROR(ROUND(INDEX(F_Inputs!$A$4:$Y$103, MATCH(F_Inputs_Formatted!$B44&amp;F_Inputs_Formatted!$H44,F_Inputs!$Y$4:$Y$103,0),MATCH(F_Inputs_Formatted!U$4,F_Inputs!$A$4:$Y$4,0)),$O44),"##BLANK")</f>
        <v>##BLANK</v>
      </c>
      <c r="V44" s="89" t="str">
        <f>IFERROR(ROUND(INDEX(F_Inputs!$A$4:$Y$103, MATCH(F_Inputs_Formatted!$B44&amp;F_Inputs_Formatted!$H44,F_Inputs!$Y$4:$Y$103,0),MATCH(F_Inputs_Formatted!V$4,F_Inputs!$A$4:$Y$4,0)),$O44),"##BLANK")</f>
        <v>##BLANK</v>
      </c>
      <c r="W44" s="89" t="str">
        <f>IFERROR(ROUND(INDEX(F_Inputs!$A$4:$Y$103, MATCH(F_Inputs_Formatted!$B44&amp;F_Inputs_Formatted!$H44,F_Inputs!$Y$4:$Y$103,0),MATCH(F_Inputs_Formatted!W$4,F_Inputs!$A$4:$Y$4,0)),$O44),"##BLANK")</f>
        <v>##BLANK</v>
      </c>
      <c r="X44" s="89" t="str">
        <f>IFERROR(ROUND(INDEX(F_Inputs!$A$4:$Y$103, MATCH(F_Inputs_Formatted!$B44&amp;F_Inputs_Formatted!$H44,F_Inputs!$Y$4:$Y$103,0),MATCH(F_Inputs_Formatted!X$4,F_Inputs!$A$4:$Y$4,0)),$O44),"##BLANK")</f>
        <v>##BLANK</v>
      </c>
      <c r="Y44" s="89" t="str">
        <f>IFERROR(ROUND(INDEX(F_Inputs!$A$4:$Y$103, MATCH(F_Inputs_Formatted!$B44&amp;F_Inputs_Formatted!$H44,F_Inputs!$Y$4:$Y$103,0),MATCH(F_Inputs_Formatted!Y$4,F_Inputs!$A$4:$Y$4,0)),$O44),"##BLANK")</f>
        <v>##BLANK</v>
      </c>
      <c r="Z44" s="89" t="str">
        <f>IFERROR(ROUND(INDEX(F_Inputs!$A$4:$Y$103, MATCH(F_Inputs_Formatted!$B44&amp;F_Inputs_Formatted!$H44,F_Inputs!$Y$4:$Y$103,0),MATCH(F_Inputs_Formatted!Z$4,F_Inputs!$A$4:$Y$4,0)),$O44),"##BLANK")</f>
        <v>##BLANK</v>
      </c>
      <c r="AA44" s="89">
        <f>IFERROR(ROUND(INDEX(F_Inputs!$A$4:$Y$103, MATCH(F_Inputs_Formatted!$B44&amp;F_Inputs_Formatted!$H44,F_Inputs!$Y$4:$Y$103,0),MATCH(F_Inputs_Formatted!AA$4,F_Inputs!$A$4:$Y$4,0)),$O44),"##BLANK")</f>
        <v>0</v>
      </c>
      <c r="AB44" s="89">
        <f>IFERROR(ROUND(INDEX(F_Inputs!$A$4:$Y$103, MATCH(F_Inputs_Formatted!$B44&amp;F_Inputs_Formatted!$H44,F_Inputs!$Y$4:$Y$103,0),MATCH(F_Inputs_Formatted!AB$4,F_Inputs!$A$4:$Y$4,0)),$O44),"##BLANK")</f>
        <v>3.0000000000000001E-3</v>
      </c>
      <c r="AC44" s="89">
        <f>IFERROR(ROUND(INDEX(F_Inputs!$A$4:$Y$103, MATCH(F_Inputs_Formatted!$B44&amp;F_Inputs_Formatted!$H44,F_Inputs!$Y$4:$Y$103,0),MATCH(F_Inputs_Formatted!AC$4,F_Inputs!$A$4:$Y$4,0)),$O44),"##BLANK")</f>
        <v>0</v>
      </c>
      <c r="AD44" s="89">
        <f>IFERROR(ROUND(INDEX(F_Inputs!$A$4:$Y$103, MATCH(F_Inputs_Formatted!$B44&amp;F_Inputs_Formatted!$H44,F_Inputs!$Y$4:$Y$103,0),MATCH(F_Inputs_Formatted!AD$4,F_Inputs!$A$4:$Y$4,0)),$O44),"##BLANK")</f>
        <v>6.0000000000000001E-3</v>
      </c>
      <c r="AE44" s="89">
        <f>IFERROR(ROUND(INDEX(F_Inputs!$A$4:$Y$103, MATCH(F_Inputs_Formatted!$B44&amp;F_Inputs_Formatted!$H44,F_Inputs!$Y$4:$Y$103,0),MATCH(F_Inputs_Formatted!AE$4,F_Inputs!$A$4:$Y$4,0)),$O44),"##BLANK")</f>
        <v>1.6E-2</v>
      </c>
      <c r="AF44" s="89">
        <f>IFERROR(ROUND(INDEX(F_Inputs!$A$4:$Y$103, MATCH(F_Inputs_Formatted!$B44&amp;F_Inputs_Formatted!$H44,F_Inputs!$Y$4:$Y$103,0),MATCH(F_Inputs_Formatted!AF$4,F_Inputs!$A$4:$Y$4,0)),$O44),"##BLANK")</f>
        <v>3.3000000000000002E-2</v>
      </c>
      <c r="AG44" s="89">
        <f>IFERROR(ROUND(INDEX(F_Inputs!$A$4:$Y$103, MATCH(F_Inputs_Formatted!$B44&amp;F_Inputs_Formatted!$H44,F_Inputs!$Y$4:$Y$103,0),MATCH(F_Inputs_Formatted!AG$4,F_Inputs!$A$4:$Y$4,0)),$O44),"##BLANK")</f>
        <v>6.6000000000000003E-2</v>
      </c>
      <c r="AH44" s="89">
        <f>IFERROR(ROUND(INDEX(F_Inputs!$A$4:$Y$103, MATCH(F_Inputs_Formatted!$B44&amp;F_Inputs_Formatted!$H44,F_Inputs!$Y$4:$Y$103,0),MATCH(F_Inputs_Formatted!AH$4,F_Inputs!$A$4:$Y$4,0)),$O44),"##BLANK")</f>
        <v>0.33400000000000002</v>
      </c>
    </row>
    <row r="45" spans="1:34">
      <c r="A45" s="7"/>
      <c r="B45" s="9" t="s">
        <v>56</v>
      </c>
      <c r="C45" s="9" t="str">
        <f>_xlfn.XLOOKUP($B45,FD_Lists!$B$4:$B$25,FD_Lists!C$4:C$25)</f>
        <v>Thames Water</v>
      </c>
      <c r="D45" s="9" t="str">
        <f>_xlfn.XLOOKUP($B45,FD_Lists!$B$4:$B$25,FD_Lists!D$4:D$25)</f>
        <v>England</v>
      </c>
      <c r="E45" s="9" t="str">
        <f>_xlfn.XLOOKUP($B45,FD_Lists!$B$4:$B$25,FD_Lists!E$4:E$25)</f>
        <v>Company</v>
      </c>
      <c r="F45" s="9" t="str">
        <f>_xlfn.XLOOKUP($B45,FD_Lists!$B$4:$B$25,FD_Lists!F$4:F$25)</f>
        <v>WaSC</v>
      </c>
      <c r="G45" s="10" t="s">
        <v>120</v>
      </c>
      <c r="H45" s="11" t="s">
        <v>113</v>
      </c>
      <c r="I45" s="11" t="str">
        <f t="shared" si="0"/>
        <v>TMSOUT3_14_01_PR24</v>
      </c>
      <c r="J45" s="11" t="s">
        <v>124</v>
      </c>
      <c r="K45" s="11" t="s">
        <v>121</v>
      </c>
      <c r="L45" s="11" t="s">
        <v>43</v>
      </c>
      <c r="M45" s="68" t="s">
        <v>44</v>
      </c>
      <c r="N45" s="12" t="s">
        <v>45</v>
      </c>
      <c r="O45" s="11">
        <v>3</v>
      </c>
      <c r="P45" s="89" t="str">
        <f>IFERROR(ROUND(INDEX(F_Inputs!$A$4:$Y$103, MATCH(F_Inputs_Formatted!$B45&amp;F_Inputs_Formatted!$H45,F_Inputs!$Y$4:$Y$103,0),MATCH(F_Inputs_Formatted!P$4,F_Inputs!$A$4:$Y$4,0)),$O45),"##BLANK")</f>
        <v>##BLANK</v>
      </c>
      <c r="Q45" s="89" t="str">
        <f>IFERROR(ROUND(INDEX(F_Inputs!$A$4:$Y$103, MATCH(F_Inputs_Formatted!$B45&amp;F_Inputs_Formatted!$H45,F_Inputs!$Y$4:$Y$103,0),MATCH(F_Inputs_Formatted!Q$4,F_Inputs!$A$4:$Y$4,0)),$O45),"##BLANK")</f>
        <v>##BLANK</v>
      </c>
      <c r="R45" s="89" t="str">
        <f>IFERROR(ROUND(INDEX(F_Inputs!$A$4:$Y$103, MATCH(F_Inputs_Formatted!$B45&amp;F_Inputs_Formatted!$H45,F_Inputs!$Y$4:$Y$103,0),MATCH(F_Inputs_Formatted!R$4,F_Inputs!$A$4:$Y$4,0)),$O45),"##BLANK")</f>
        <v>##BLANK</v>
      </c>
      <c r="S45" s="89" t="str">
        <f>IFERROR(ROUND(INDEX(F_Inputs!$A$4:$Y$103, MATCH(F_Inputs_Formatted!$B45&amp;F_Inputs_Formatted!$H45,F_Inputs!$Y$4:$Y$103,0),MATCH(F_Inputs_Formatted!S$4,F_Inputs!$A$4:$Y$4,0)),$O45),"##BLANK")</f>
        <v>##BLANK</v>
      </c>
      <c r="T45" s="89" t="str">
        <f>IFERROR(ROUND(INDEX(F_Inputs!$A$4:$Y$103, MATCH(F_Inputs_Formatted!$B45&amp;F_Inputs_Formatted!$H45,F_Inputs!$Y$4:$Y$103,0),MATCH(F_Inputs_Formatted!T$4,F_Inputs!$A$4:$Y$4,0)),$O45),"##BLANK")</f>
        <v>##BLANK</v>
      </c>
      <c r="U45" s="89" t="str">
        <f>IFERROR(ROUND(INDEX(F_Inputs!$A$4:$Y$103, MATCH(F_Inputs_Formatted!$B45&amp;F_Inputs_Formatted!$H45,F_Inputs!$Y$4:$Y$103,0),MATCH(F_Inputs_Formatted!U$4,F_Inputs!$A$4:$Y$4,0)),$O45),"##BLANK")</f>
        <v>##BLANK</v>
      </c>
      <c r="V45" s="89" t="str">
        <f>IFERROR(ROUND(INDEX(F_Inputs!$A$4:$Y$103, MATCH(F_Inputs_Formatted!$B45&amp;F_Inputs_Formatted!$H45,F_Inputs!$Y$4:$Y$103,0),MATCH(F_Inputs_Formatted!V$4,F_Inputs!$A$4:$Y$4,0)),$O45),"##BLANK")</f>
        <v>##BLANK</v>
      </c>
      <c r="W45" s="89" t="str">
        <f>IFERROR(ROUND(INDEX(F_Inputs!$A$4:$Y$103, MATCH(F_Inputs_Formatted!$B45&amp;F_Inputs_Formatted!$H45,F_Inputs!$Y$4:$Y$103,0),MATCH(F_Inputs_Formatted!W$4,F_Inputs!$A$4:$Y$4,0)),$O45),"##BLANK")</f>
        <v>##BLANK</v>
      </c>
      <c r="X45" s="89" t="str">
        <f>IFERROR(ROUND(INDEX(F_Inputs!$A$4:$Y$103, MATCH(F_Inputs_Formatted!$B45&amp;F_Inputs_Formatted!$H45,F_Inputs!$Y$4:$Y$103,0),MATCH(F_Inputs_Formatted!X$4,F_Inputs!$A$4:$Y$4,0)),$O45),"##BLANK")</f>
        <v>##BLANK</v>
      </c>
      <c r="Y45" s="89" t="str">
        <f>IFERROR(ROUND(INDEX(F_Inputs!$A$4:$Y$103, MATCH(F_Inputs_Formatted!$B45&amp;F_Inputs_Formatted!$H45,F_Inputs!$Y$4:$Y$103,0),MATCH(F_Inputs_Formatted!Y$4,F_Inputs!$A$4:$Y$4,0)),$O45),"##BLANK")</f>
        <v>##BLANK</v>
      </c>
      <c r="Z45" s="89" t="str">
        <f>IFERROR(ROUND(INDEX(F_Inputs!$A$4:$Y$103, MATCH(F_Inputs_Formatted!$B45&amp;F_Inputs_Formatted!$H45,F_Inputs!$Y$4:$Y$103,0),MATCH(F_Inputs_Formatted!Z$4,F_Inputs!$A$4:$Y$4,0)),$O45),"##BLANK")</f>
        <v>##BLANK</v>
      </c>
      <c r="AA45" s="89">
        <f>IFERROR(ROUND(INDEX(F_Inputs!$A$4:$Y$103, MATCH(F_Inputs_Formatted!$B45&amp;F_Inputs_Formatted!$H45,F_Inputs!$Y$4:$Y$103,0),MATCH(F_Inputs_Formatted!AA$4,F_Inputs!$A$4:$Y$4,0)),$O45),"##BLANK")</f>
        <v>0</v>
      </c>
      <c r="AB45" s="89">
        <f>IFERROR(ROUND(INDEX(F_Inputs!$A$4:$Y$103, MATCH(F_Inputs_Formatted!$B45&amp;F_Inputs_Formatted!$H45,F_Inputs!$Y$4:$Y$103,0),MATCH(F_Inputs_Formatted!AB$4,F_Inputs!$A$4:$Y$4,0)),$O45),"##BLANK")</f>
        <v>0</v>
      </c>
      <c r="AC45" s="89">
        <f>IFERROR(ROUND(INDEX(F_Inputs!$A$4:$Y$103, MATCH(F_Inputs_Formatted!$B45&amp;F_Inputs_Formatted!$H45,F_Inputs!$Y$4:$Y$103,0),MATCH(F_Inputs_Formatted!AC$4,F_Inputs!$A$4:$Y$4,0)),$O45),"##BLANK")</f>
        <v>0</v>
      </c>
      <c r="AD45" s="89">
        <f>IFERROR(ROUND(INDEX(F_Inputs!$A$4:$Y$103, MATCH(F_Inputs_Formatted!$B45&amp;F_Inputs_Formatted!$H45,F_Inputs!$Y$4:$Y$103,0),MATCH(F_Inputs_Formatted!AD$4,F_Inputs!$A$4:$Y$4,0)),$O45),"##BLANK")</f>
        <v>0</v>
      </c>
      <c r="AE45" s="89">
        <f>IFERROR(ROUND(INDEX(F_Inputs!$A$4:$Y$103, MATCH(F_Inputs_Formatted!$B45&amp;F_Inputs_Formatted!$H45,F_Inputs!$Y$4:$Y$103,0),MATCH(F_Inputs_Formatted!AE$4,F_Inputs!$A$4:$Y$4,0)),$O45),"##BLANK")</f>
        <v>0</v>
      </c>
      <c r="AF45" s="89">
        <f>IFERROR(ROUND(INDEX(F_Inputs!$A$4:$Y$103, MATCH(F_Inputs_Formatted!$B45&amp;F_Inputs_Formatted!$H45,F_Inputs!$Y$4:$Y$103,0),MATCH(F_Inputs_Formatted!AF$4,F_Inputs!$A$4:$Y$4,0)),$O45),"##BLANK")</f>
        <v>0</v>
      </c>
      <c r="AG45" s="89">
        <f>IFERROR(ROUND(INDEX(F_Inputs!$A$4:$Y$103, MATCH(F_Inputs_Formatted!$B45&amp;F_Inputs_Formatted!$H45,F_Inputs!$Y$4:$Y$103,0),MATCH(F_Inputs_Formatted!AG$4,F_Inputs!$A$4:$Y$4,0)),$O45),"##BLANK")</f>
        <v>1.2999999999999999E-2</v>
      </c>
      <c r="AH45" s="89">
        <f>IFERROR(ROUND(INDEX(F_Inputs!$A$4:$Y$103, MATCH(F_Inputs_Formatted!$B45&amp;F_Inputs_Formatted!$H45,F_Inputs!$Y$4:$Y$103,0),MATCH(F_Inputs_Formatted!AH$4,F_Inputs!$A$4:$Y$4,0)),$O45),"##BLANK")</f>
        <v>1.2999999999999999E-2</v>
      </c>
    </row>
    <row r="46" spans="1:34">
      <c r="A46" s="16" t="s">
        <v>122</v>
      </c>
      <c r="B46" s="9" t="s">
        <v>58</v>
      </c>
      <c r="C46" s="9" t="str">
        <f>_xlfn.XLOOKUP($B46,FD_Lists!$B$4:$B$25,FD_Lists!C$4:C$25)</f>
        <v xml:space="preserve">United Utilities </v>
      </c>
      <c r="D46" s="9" t="str">
        <f>_xlfn.XLOOKUP($B46,FD_Lists!$B$4:$B$25,FD_Lists!D$4:D$25)</f>
        <v>England</v>
      </c>
      <c r="E46" s="9" t="str">
        <f>_xlfn.XLOOKUP($B46,FD_Lists!$B$4:$B$25,FD_Lists!E$4:E$25)</f>
        <v>Company</v>
      </c>
      <c r="F46" s="9" t="str">
        <f>_xlfn.XLOOKUP($B46,FD_Lists!$B$4:$B$25,FD_Lists!F$4:F$25)</f>
        <v>WaSC</v>
      </c>
      <c r="G46" s="10" t="s">
        <v>120</v>
      </c>
      <c r="H46" s="11" t="s">
        <v>113</v>
      </c>
      <c r="I46" s="11" t="str">
        <f t="shared" si="0"/>
        <v>NWTOUT3_14_01_PR24</v>
      </c>
      <c r="J46" s="11" t="s">
        <v>124</v>
      </c>
      <c r="K46" s="11" t="s">
        <v>121</v>
      </c>
      <c r="L46" s="11" t="s">
        <v>43</v>
      </c>
      <c r="M46" s="68" t="s">
        <v>44</v>
      </c>
      <c r="N46" s="12" t="s">
        <v>45</v>
      </c>
      <c r="O46" s="11">
        <v>3</v>
      </c>
      <c r="P46" s="89" t="str">
        <f>IFERROR(ROUND(INDEX(F_Inputs!$A$4:$Y$103, MATCH(F_Inputs_Formatted!$B46&amp;F_Inputs_Formatted!$H46,F_Inputs!$Y$4:$Y$103,0),MATCH(F_Inputs_Formatted!P$4,F_Inputs!$A$4:$Y$4,0)),$O46),"##BLANK")</f>
        <v>##BLANK</v>
      </c>
      <c r="Q46" s="89" t="str">
        <f>IFERROR(ROUND(INDEX(F_Inputs!$A$4:$Y$103, MATCH(F_Inputs_Formatted!$B46&amp;F_Inputs_Formatted!$H46,F_Inputs!$Y$4:$Y$103,0),MATCH(F_Inputs_Formatted!Q$4,F_Inputs!$A$4:$Y$4,0)),$O46),"##BLANK")</f>
        <v>##BLANK</v>
      </c>
      <c r="R46" s="89" t="str">
        <f>IFERROR(ROUND(INDEX(F_Inputs!$A$4:$Y$103, MATCH(F_Inputs_Formatted!$B46&amp;F_Inputs_Formatted!$H46,F_Inputs!$Y$4:$Y$103,0),MATCH(F_Inputs_Formatted!R$4,F_Inputs!$A$4:$Y$4,0)),$O46),"##BLANK")</f>
        <v>##BLANK</v>
      </c>
      <c r="S46" s="89" t="str">
        <f>IFERROR(ROUND(INDEX(F_Inputs!$A$4:$Y$103, MATCH(F_Inputs_Formatted!$B46&amp;F_Inputs_Formatted!$H46,F_Inputs!$Y$4:$Y$103,0),MATCH(F_Inputs_Formatted!S$4,F_Inputs!$A$4:$Y$4,0)),$O46),"##BLANK")</f>
        <v>##BLANK</v>
      </c>
      <c r="T46" s="89" t="str">
        <f>IFERROR(ROUND(INDEX(F_Inputs!$A$4:$Y$103, MATCH(F_Inputs_Formatted!$B46&amp;F_Inputs_Formatted!$H46,F_Inputs!$Y$4:$Y$103,0),MATCH(F_Inputs_Formatted!T$4,F_Inputs!$A$4:$Y$4,0)),$O46),"##BLANK")</f>
        <v>##BLANK</v>
      </c>
      <c r="U46" s="89" t="str">
        <f>IFERROR(ROUND(INDEX(F_Inputs!$A$4:$Y$103, MATCH(F_Inputs_Formatted!$B46&amp;F_Inputs_Formatted!$H46,F_Inputs!$Y$4:$Y$103,0),MATCH(F_Inputs_Formatted!U$4,F_Inputs!$A$4:$Y$4,0)),$O46),"##BLANK")</f>
        <v>##BLANK</v>
      </c>
      <c r="V46" s="89" t="str">
        <f>IFERROR(ROUND(INDEX(F_Inputs!$A$4:$Y$103, MATCH(F_Inputs_Formatted!$B46&amp;F_Inputs_Formatted!$H46,F_Inputs!$Y$4:$Y$103,0),MATCH(F_Inputs_Formatted!V$4,F_Inputs!$A$4:$Y$4,0)),$O46),"##BLANK")</f>
        <v>##BLANK</v>
      </c>
      <c r="W46" s="89" t="str">
        <f>IFERROR(ROUND(INDEX(F_Inputs!$A$4:$Y$103, MATCH(F_Inputs_Formatted!$B46&amp;F_Inputs_Formatted!$H46,F_Inputs!$Y$4:$Y$103,0),MATCH(F_Inputs_Formatted!W$4,F_Inputs!$A$4:$Y$4,0)),$O46),"##BLANK")</f>
        <v>##BLANK</v>
      </c>
      <c r="X46" s="89" t="str">
        <f>IFERROR(ROUND(INDEX(F_Inputs!$A$4:$Y$103, MATCH(F_Inputs_Formatted!$B46&amp;F_Inputs_Formatted!$H46,F_Inputs!$Y$4:$Y$103,0),MATCH(F_Inputs_Formatted!X$4,F_Inputs!$A$4:$Y$4,0)),$O46),"##BLANK")</f>
        <v>##BLANK</v>
      </c>
      <c r="Y46" s="89" t="str">
        <f>IFERROR(ROUND(INDEX(F_Inputs!$A$4:$Y$103, MATCH(F_Inputs_Formatted!$B46&amp;F_Inputs_Formatted!$H46,F_Inputs!$Y$4:$Y$103,0),MATCH(F_Inputs_Formatted!Y$4,F_Inputs!$A$4:$Y$4,0)),$O46),"##BLANK")</f>
        <v>##BLANK</v>
      </c>
      <c r="Z46" s="89" t="str">
        <f>IFERROR(ROUND(INDEX(F_Inputs!$A$4:$Y$103, MATCH(F_Inputs_Formatted!$B46&amp;F_Inputs_Formatted!$H46,F_Inputs!$Y$4:$Y$103,0),MATCH(F_Inputs_Formatted!Z$4,F_Inputs!$A$4:$Y$4,0)),$O46),"##BLANK")</f>
        <v>##BLANK</v>
      </c>
      <c r="AA46" s="89">
        <f>IFERROR(ROUND(INDEX(F_Inputs!$A$4:$Y$103, MATCH(F_Inputs_Formatted!$B46&amp;F_Inputs_Formatted!$H46,F_Inputs!$Y$4:$Y$103,0),MATCH(F_Inputs_Formatted!AA$4,F_Inputs!$A$4:$Y$4,0)),$O46),"##BLANK")</f>
        <v>0</v>
      </c>
      <c r="AB46" s="89">
        <f>IFERROR(ROUND(INDEX(F_Inputs!$A$4:$Y$103, MATCH(F_Inputs_Formatted!$B46&amp;F_Inputs_Formatted!$H46,F_Inputs!$Y$4:$Y$103,0),MATCH(F_Inputs_Formatted!AB$4,F_Inputs!$A$4:$Y$4,0)),$O46),"##BLANK")</f>
        <v>-0.01</v>
      </c>
      <c r="AC46" s="89">
        <f>IFERROR(ROUND(INDEX(F_Inputs!$A$4:$Y$103, MATCH(F_Inputs_Formatted!$B46&amp;F_Inputs_Formatted!$H46,F_Inputs!$Y$4:$Y$103,0),MATCH(F_Inputs_Formatted!AC$4,F_Inputs!$A$4:$Y$4,0)),$O46),"##BLANK")</f>
        <v>-0.01</v>
      </c>
      <c r="AD46" s="89">
        <f>IFERROR(ROUND(INDEX(F_Inputs!$A$4:$Y$103, MATCH(F_Inputs_Formatted!$B46&amp;F_Inputs_Formatted!$H46,F_Inputs!$Y$4:$Y$103,0),MATCH(F_Inputs_Formatted!AD$4,F_Inputs!$A$4:$Y$4,0)),$O46),"##BLANK")</f>
        <v>0</v>
      </c>
      <c r="AE46" s="89">
        <f>IFERROR(ROUND(INDEX(F_Inputs!$A$4:$Y$103, MATCH(F_Inputs_Formatted!$B46&amp;F_Inputs_Formatted!$H46,F_Inputs!$Y$4:$Y$103,0),MATCH(F_Inputs_Formatted!AE$4,F_Inputs!$A$4:$Y$4,0)),$O46),"##BLANK")</f>
        <v>0</v>
      </c>
      <c r="AF46" s="89">
        <f>IFERROR(ROUND(INDEX(F_Inputs!$A$4:$Y$103, MATCH(F_Inputs_Formatted!$B46&amp;F_Inputs_Formatted!$H46,F_Inputs!$Y$4:$Y$103,0),MATCH(F_Inputs_Formatted!AF$4,F_Inputs!$A$4:$Y$4,0)),$O46),"##BLANK")</f>
        <v>3.0000000000000001E-3</v>
      </c>
      <c r="AG46" s="89">
        <f>IFERROR(ROUND(INDEX(F_Inputs!$A$4:$Y$103, MATCH(F_Inputs_Formatted!$B46&amp;F_Inputs_Formatted!$H46,F_Inputs!$Y$4:$Y$103,0),MATCH(F_Inputs_Formatted!AG$4,F_Inputs!$A$4:$Y$4,0)),$O46),"##BLANK")</f>
        <v>5.0000000000000001E-3</v>
      </c>
      <c r="AH46" s="89">
        <f>IFERROR(ROUND(INDEX(F_Inputs!$A$4:$Y$103, MATCH(F_Inputs_Formatted!$B46&amp;F_Inputs_Formatted!$H46,F_Inputs!$Y$4:$Y$103,0),MATCH(F_Inputs_Formatted!AH$4,F_Inputs!$A$4:$Y$4,0)),$O46),"##BLANK")</f>
        <v>1.7000000000000001E-2</v>
      </c>
    </row>
    <row r="47" spans="1:34">
      <c r="A47" s="7"/>
      <c r="B47" s="9" t="s">
        <v>60</v>
      </c>
      <c r="C47" s="9" t="str">
        <f>_xlfn.XLOOKUP($B47,FD_Lists!$B$4:$B$25,FD_Lists!C$4:C$25)</f>
        <v>Wessex Water</v>
      </c>
      <c r="D47" s="9" t="str">
        <f>_xlfn.XLOOKUP($B47,FD_Lists!$B$4:$B$25,FD_Lists!D$4:D$25)</f>
        <v>England</v>
      </c>
      <c r="E47" s="9" t="str">
        <f>_xlfn.XLOOKUP($B47,FD_Lists!$B$4:$B$25,FD_Lists!E$4:E$25)</f>
        <v>Company</v>
      </c>
      <c r="F47" s="9" t="str">
        <f>_xlfn.XLOOKUP($B47,FD_Lists!$B$4:$B$25,FD_Lists!F$4:F$25)</f>
        <v>WaSC</v>
      </c>
      <c r="G47" s="10" t="s">
        <v>120</v>
      </c>
      <c r="H47" s="11" t="s">
        <v>113</v>
      </c>
      <c r="I47" s="11" t="str">
        <f t="shared" si="0"/>
        <v>WSXOUT3_14_01_PR24</v>
      </c>
      <c r="J47" s="11" t="s">
        <v>124</v>
      </c>
      <c r="K47" s="11" t="s">
        <v>121</v>
      </c>
      <c r="L47" s="11" t="s">
        <v>43</v>
      </c>
      <c r="M47" s="68" t="s">
        <v>44</v>
      </c>
      <c r="N47" s="12" t="s">
        <v>45</v>
      </c>
      <c r="O47" s="11">
        <v>3</v>
      </c>
      <c r="P47" s="89" t="str">
        <f>IFERROR(ROUND(INDEX(F_Inputs!$A$4:$Y$103, MATCH(F_Inputs_Formatted!$B47&amp;F_Inputs_Formatted!$H47,F_Inputs!$Y$4:$Y$103,0),MATCH(F_Inputs_Formatted!P$4,F_Inputs!$A$4:$Y$4,0)),$O47),"##BLANK")</f>
        <v>##BLANK</v>
      </c>
      <c r="Q47" s="89" t="str">
        <f>IFERROR(ROUND(INDEX(F_Inputs!$A$4:$Y$103, MATCH(F_Inputs_Formatted!$B47&amp;F_Inputs_Formatted!$H47,F_Inputs!$Y$4:$Y$103,0),MATCH(F_Inputs_Formatted!Q$4,F_Inputs!$A$4:$Y$4,0)),$O47),"##BLANK")</f>
        <v>##BLANK</v>
      </c>
      <c r="R47" s="89" t="str">
        <f>IFERROR(ROUND(INDEX(F_Inputs!$A$4:$Y$103, MATCH(F_Inputs_Formatted!$B47&amp;F_Inputs_Formatted!$H47,F_Inputs!$Y$4:$Y$103,0),MATCH(F_Inputs_Formatted!R$4,F_Inputs!$A$4:$Y$4,0)),$O47),"##BLANK")</f>
        <v>##BLANK</v>
      </c>
      <c r="S47" s="89" t="str">
        <f>IFERROR(ROUND(INDEX(F_Inputs!$A$4:$Y$103, MATCH(F_Inputs_Formatted!$B47&amp;F_Inputs_Formatted!$H47,F_Inputs!$Y$4:$Y$103,0),MATCH(F_Inputs_Formatted!S$4,F_Inputs!$A$4:$Y$4,0)),$O47),"##BLANK")</f>
        <v>##BLANK</v>
      </c>
      <c r="T47" s="89" t="str">
        <f>IFERROR(ROUND(INDEX(F_Inputs!$A$4:$Y$103, MATCH(F_Inputs_Formatted!$B47&amp;F_Inputs_Formatted!$H47,F_Inputs!$Y$4:$Y$103,0),MATCH(F_Inputs_Formatted!T$4,F_Inputs!$A$4:$Y$4,0)),$O47),"##BLANK")</f>
        <v>##BLANK</v>
      </c>
      <c r="U47" s="89" t="str">
        <f>IFERROR(ROUND(INDEX(F_Inputs!$A$4:$Y$103, MATCH(F_Inputs_Formatted!$B47&amp;F_Inputs_Formatted!$H47,F_Inputs!$Y$4:$Y$103,0),MATCH(F_Inputs_Formatted!U$4,F_Inputs!$A$4:$Y$4,0)),$O47),"##BLANK")</f>
        <v>##BLANK</v>
      </c>
      <c r="V47" s="89" t="str">
        <f>IFERROR(ROUND(INDEX(F_Inputs!$A$4:$Y$103, MATCH(F_Inputs_Formatted!$B47&amp;F_Inputs_Formatted!$H47,F_Inputs!$Y$4:$Y$103,0),MATCH(F_Inputs_Formatted!V$4,F_Inputs!$A$4:$Y$4,0)),$O47),"##BLANK")</f>
        <v>##BLANK</v>
      </c>
      <c r="W47" s="89" t="str">
        <f>IFERROR(ROUND(INDEX(F_Inputs!$A$4:$Y$103, MATCH(F_Inputs_Formatted!$B47&amp;F_Inputs_Formatted!$H47,F_Inputs!$Y$4:$Y$103,0),MATCH(F_Inputs_Formatted!W$4,F_Inputs!$A$4:$Y$4,0)),$O47),"##BLANK")</f>
        <v>##BLANK</v>
      </c>
      <c r="X47" s="89" t="str">
        <f>IFERROR(ROUND(INDEX(F_Inputs!$A$4:$Y$103, MATCH(F_Inputs_Formatted!$B47&amp;F_Inputs_Formatted!$H47,F_Inputs!$Y$4:$Y$103,0),MATCH(F_Inputs_Formatted!X$4,F_Inputs!$A$4:$Y$4,0)),$O47),"##BLANK")</f>
        <v>##BLANK</v>
      </c>
      <c r="Y47" s="89" t="str">
        <f>IFERROR(ROUND(INDEX(F_Inputs!$A$4:$Y$103, MATCH(F_Inputs_Formatted!$B47&amp;F_Inputs_Formatted!$H47,F_Inputs!$Y$4:$Y$103,0),MATCH(F_Inputs_Formatted!Y$4,F_Inputs!$A$4:$Y$4,0)),$O47),"##BLANK")</f>
        <v>##BLANK</v>
      </c>
      <c r="Z47" s="89" t="str">
        <f>IFERROR(ROUND(INDEX(F_Inputs!$A$4:$Y$103, MATCH(F_Inputs_Formatted!$B47&amp;F_Inputs_Formatted!$H47,F_Inputs!$Y$4:$Y$103,0),MATCH(F_Inputs_Formatted!Z$4,F_Inputs!$A$4:$Y$4,0)),$O47),"##BLANK")</f>
        <v>##BLANK</v>
      </c>
      <c r="AA47" s="89">
        <f>IFERROR(ROUND(INDEX(F_Inputs!$A$4:$Y$103, MATCH(F_Inputs_Formatted!$B47&amp;F_Inputs_Formatted!$H47,F_Inputs!$Y$4:$Y$103,0),MATCH(F_Inputs_Formatted!AA$4,F_Inputs!$A$4:$Y$4,0)),$O47),"##BLANK")</f>
        <v>0</v>
      </c>
      <c r="AB47" s="89">
        <f>IFERROR(ROUND(INDEX(F_Inputs!$A$4:$Y$103, MATCH(F_Inputs_Formatted!$B47&amp;F_Inputs_Formatted!$H47,F_Inputs!$Y$4:$Y$103,0),MATCH(F_Inputs_Formatted!AB$4,F_Inputs!$A$4:$Y$4,0)),$O47),"##BLANK")</f>
        <v>0</v>
      </c>
      <c r="AC47" s="89">
        <f>IFERROR(ROUND(INDEX(F_Inputs!$A$4:$Y$103, MATCH(F_Inputs_Formatted!$B47&amp;F_Inputs_Formatted!$H47,F_Inputs!$Y$4:$Y$103,0),MATCH(F_Inputs_Formatted!AC$4,F_Inputs!$A$4:$Y$4,0)),$O47),"##BLANK")</f>
        <v>0</v>
      </c>
      <c r="AD47" s="89">
        <f>IFERROR(ROUND(INDEX(F_Inputs!$A$4:$Y$103, MATCH(F_Inputs_Formatted!$B47&amp;F_Inputs_Formatted!$H47,F_Inputs!$Y$4:$Y$103,0),MATCH(F_Inputs_Formatted!AD$4,F_Inputs!$A$4:$Y$4,0)),$O47),"##BLANK")</f>
        <v>0</v>
      </c>
      <c r="AE47" s="89">
        <f>IFERROR(ROUND(INDEX(F_Inputs!$A$4:$Y$103, MATCH(F_Inputs_Formatted!$B47&amp;F_Inputs_Formatted!$H47,F_Inputs!$Y$4:$Y$103,0),MATCH(F_Inputs_Formatted!AE$4,F_Inputs!$A$4:$Y$4,0)),$O47),"##BLANK")</f>
        <v>0</v>
      </c>
      <c r="AF47" s="89">
        <f>IFERROR(ROUND(INDEX(F_Inputs!$A$4:$Y$103, MATCH(F_Inputs_Formatted!$B47&amp;F_Inputs_Formatted!$H47,F_Inputs!$Y$4:$Y$103,0),MATCH(F_Inputs_Formatted!AF$4,F_Inputs!$A$4:$Y$4,0)),$O47),"##BLANK")</f>
        <v>0</v>
      </c>
      <c r="AG47" s="89">
        <f>IFERROR(ROUND(INDEX(F_Inputs!$A$4:$Y$103, MATCH(F_Inputs_Formatted!$B47&amp;F_Inputs_Formatted!$H47,F_Inputs!$Y$4:$Y$103,0),MATCH(F_Inputs_Formatted!AG$4,F_Inputs!$A$4:$Y$4,0)),$O47),"##BLANK")</f>
        <v>0</v>
      </c>
      <c r="AH47" s="89">
        <f>IFERROR(ROUND(INDEX(F_Inputs!$A$4:$Y$103, MATCH(F_Inputs_Formatted!$B47&amp;F_Inputs_Formatted!$H47,F_Inputs!$Y$4:$Y$103,0),MATCH(F_Inputs_Formatted!AH$4,F_Inputs!$A$4:$Y$4,0)),$O47),"##BLANK")</f>
        <v>0</v>
      </c>
    </row>
    <row r="48" spans="1:34">
      <c r="A48" s="7"/>
      <c r="B48" s="9" t="s">
        <v>62</v>
      </c>
      <c r="C48" s="9" t="str">
        <f>_xlfn.XLOOKUP($B48,FD_Lists!$B$4:$B$25,FD_Lists!C$4:C$25)</f>
        <v>Yorkshire Water</v>
      </c>
      <c r="D48" s="9" t="str">
        <f>_xlfn.XLOOKUP($B48,FD_Lists!$B$4:$B$25,FD_Lists!D$4:D$25)</f>
        <v>England</v>
      </c>
      <c r="E48" s="9" t="str">
        <f>_xlfn.XLOOKUP($B48,FD_Lists!$B$4:$B$25,FD_Lists!E$4:E$25)</f>
        <v>Company</v>
      </c>
      <c r="F48" s="9" t="str">
        <f>_xlfn.XLOOKUP($B48,FD_Lists!$B$4:$B$25,FD_Lists!F$4:F$25)</f>
        <v>WaSC</v>
      </c>
      <c r="G48" s="10" t="s">
        <v>120</v>
      </c>
      <c r="H48" s="11" t="s">
        <v>113</v>
      </c>
      <c r="I48" s="11" t="str">
        <f t="shared" si="0"/>
        <v>YKYOUT3_14_01_PR24</v>
      </c>
      <c r="J48" s="11" t="s">
        <v>124</v>
      </c>
      <c r="K48" s="11" t="s">
        <v>121</v>
      </c>
      <c r="L48" s="11" t="s">
        <v>43</v>
      </c>
      <c r="M48" s="68" t="s">
        <v>44</v>
      </c>
      <c r="N48" s="12" t="s">
        <v>45</v>
      </c>
      <c r="O48" s="11">
        <v>3</v>
      </c>
      <c r="P48" s="89" t="str">
        <f>IFERROR(ROUND(INDEX(F_Inputs!$A$4:$Y$103, MATCH(F_Inputs_Formatted!$B48&amp;F_Inputs_Formatted!$H48,F_Inputs!$Y$4:$Y$103,0),MATCH(F_Inputs_Formatted!P$4,F_Inputs!$A$4:$Y$4,0)),$O48),"##BLANK")</f>
        <v>##BLANK</v>
      </c>
      <c r="Q48" s="89" t="str">
        <f>IFERROR(ROUND(INDEX(F_Inputs!$A$4:$Y$103, MATCH(F_Inputs_Formatted!$B48&amp;F_Inputs_Formatted!$H48,F_Inputs!$Y$4:$Y$103,0),MATCH(F_Inputs_Formatted!Q$4,F_Inputs!$A$4:$Y$4,0)),$O48),"##BLANK")</f>
        <v>##BLANK</v>
      </c>
      <c r="R48" s="89" t="str">
        <f>IFERROR(ROUND(INDEX(F_Inputs!$A$4:$Y$103, MATCH(F_Inputs_Formatted!$B48&amp;F_Inputs_Formatted!$H48,F_Inputs!$Y$4:$Y$103,0),MATCH(F_Inputs_Formatted!R$4,F_Inputs!$A$4:$Y$4,0)),$O48),"##BLANK")</f>
        <v>##BLANK</v>
      </c>
      <c r="S48" s="89" t="str">
        <f>IFERROR(ROUND(INDEX(F_Inputs!$A$4:$Y$103, MATCH(F_Inputs_Formatted!$B48&amp;F_Inputs_Formatted!$H48,F_Inputs!$Y$4:$Y$103,0),MATCH(F_Inputs_Formatted!S$4,F_Inputs!$A$4:$Y$4,0)),$O48),"##BLANK")</f>
        <v>##BLANK</v>
      </c>
      <c r="T48" s="89" t="str">
        <f>IFERROR(ROUND(INDEX(F_Inputs!$A$4:$Y$103, MATCH(F_Inputs_Formatted!$B48&amp;F_Inputs_Formatted!$H48,F_Inputs!$Y$4:$Y$103,0),MATCH(F_Inputs_Formatted!T$4,F_Inputs!$A$4:$Y$4,0)),$O48),"##BLANK")</f>
        <v>##BLANK</v>
      </c>
      <c r="U48" s="89" t="str">
        <f>IFERROR(ROUND(INDEX(F_Inputs!$A$4:$Y$103, MATCH(F_Inputs_Formatted!$B48&amp;F_Inputs_Formatted!$H48,F_Inputs!$Y$4:$Y$103,0),MATCH(F_Inputs_Formatted!U$4,F_Inputs!$A$4:$Y$4,0)),$O48),"##BLANK")</f>
        <v>##BLANK</v>
      </c>
      <c r="V48" s="89" t="str">
        <f>IFERROR(ROUND(INDEX(F_Inputs!$A$4:$Y$103, MATCH(F_Inputs_Formatted!$B48&amp;F_Inputs_Formatted!$H48,F_Inputs!$Y$4:$Y$103,0),MATCH(F_Inputs_Formatted!V$4,F_Inputs!$A$4:$Y$4,0)),$O48),"##BLANK")</f>
        <v>##BLANK</v>
      </c>
      <c r="W48" s="89" t="str">
        <f>IFERROR(ROUND(INDEX(F_Inputs!$A$4:$Y$103, MATCH(F_Inputs_Formatted!$B48&amp;F_Inputs_Formatted!$H48,F_Inputs!$Y$4:$Y$103,0),MATCH(F_Inputs_Formatted!W$4,F_Inputs!$A$4:$Y$4,0)),$O48),"##BLANK")</f>
        <v>##BLANK</v>
      </c>
      <c r="X48" s="89" t="str">
        <f>IFERROR(ROUND(INDEX(F_Inputs!$A$4:$Y$103, MATCH(F_Inputs_Formatted!$B48&amp;F_Inputs_Formatted!$H48,F_Inputs!$Y$4:$Y$103,0),MATCH(F_Inputs_Formatted!X$4,F_Inputs!$A$4:$Y$4,0)),$O48),"##BLANK")</f>
        <v>##BLANK</v>
      </c>
      <c r="Y48" s="89" t="str">
        <f>IFERROR(ROUND(INDEX(F_Inputs!$A$4:$Y$103, MATCH(F_Inputs_Formatted!$B48&amp;F_Inputs_Formatted!$H48,F_Inputs!$Y$4:$Y$103,0),MATCH(F_Inputs_Formatted!Y$4,F_Inputs!$A$4:$Y$4,0)),$O48),"##BLANK")</f>
        <v>##BLANK</v>
      </c>
      <c r="Z48" s="89" t="str">
        <f>IFERROR(ROUND(INDEX(F_Inputs!$A$4:$Y$103, MATCH(F_Inputs_Formatted!$B48&amp;F_Inputs_Formatted!$H48,F_Inputs!$Y$4:$Y$103,0),MATCH(F_Inputs_Formatted!Z$4,F_Inputs!$A$4:$Y$4,0)),$O48),"##BLANK")</f>
        <v>##BLANK</v>
      </c>
      <c r="AA48" s="89">
        <f>IFERROR(ROUND(INDEX(F_Inputs!$A$4:$Y$103, MATCH(F_Inputs_Formatted!$B48&amp;F_Inputs_Formatted!$H48,F_Inputs!$Y$4:$Y$103,0),MATCH(F_Inputs_Formatted!AA$4,F_Inputs!$A$4:$Y$4,0)),$O48),"##BLANK")</f>
        <v>0</v>
      </c>
      <c r="AB48" s="89">
        <f>IFERROR(ROUND(INDEX(F_Inputs!$A$4:$Y$103, MATCH(F_Inputs_Formatted!$B48&amp;F_Inputs_Formatted!$H48,F_Inputs!$Y$4:$Y$103,0),MATCH(F_Inputs_Formatted!AB$4,F_Inputs!$A$4:$Y$4,0)),$O48),"##BLANK")</f>
        <v>1E-3</v>
      </c>
      <c r="AC48" s="89">
        <f>IFERROR(ROUND(INDEX(F_Inputs!$A$4:$Y$103, MATCH(F_Inputs_Formatted!$B48&amp;F_Inputs_Formatted!$H48,F_Inputs!$Y$4:$Y$103,0),MATCH(F_Inputs_Formatted!AC$4,F_Inputs!$A$4:$Y$4,0)),$O48),"##BLANK")</f>
        <v>1E-3</v>
      </c>
      <c r="AD48" s="89">
        <f>IFERROR(ROUND(INDEX(F_Inputs!$A$4:$Y$103, MATCH(F_Inputs_Formatted!$B48&amp;F_Inputs_Formatted!$H48,F_Inputs!$Y$4:$Y$103,0),MATCH(F_Inputs_Formatted!AD$4,F_Inputs!$A$4:$Y$4,0)),$O48),"##BLANK")</f>
        <v>0</v>
      </c>
      <c r="AE48" s="89">
        <f>IFERROR(ROUND(INDEX(F_Inputs!$A$4:$Y$103, MATCH(F_Inputs_Formatted!$B48&amp;F_Inputs_Formatted!$H48,F_Inputs!$Y$4:$Y$103,0),MATCH(F_Inputs_Formatted!AE$4,F_Inputs!$A$4:$Y$4,0)),$O48),"##BLANK")</f>
        <v>0</v>
      </c>
      <c r="AF48" s="89">
        <f>IFERROR(ROUND(INDEX(F_Inputs!$A$4:$Y$103, MATCH(F_Inputs_Formatted!$B48&amp;F_Inputs_Formatted!$H48,F_Inputs!$Y$4:$Y$103,0),MATCH(F_Inputs_Formatted!AF$4,F_Inputs!$A$4:$Y$4,0)),$O48),"##BLANK")</f>
        <v>0</v>
      </c>
      <c r="AG48" s="89">
        <f>IFERROR(ROUND(INDEX(F_Inputs!$A$4:$Y$103, MATCH(F_Inputs_Formatted!$B48&amp;F_Inputs_Formatted!$H48,F_Inputs!$Y$4:$Y$103,0),MATCH(F_Inputs_Formatted!AG$4,F_Inputs!$A$4:$Y$4,0)),$O48),"##BLANK")</f>
        <v>0</v>
      </c>
      <c r="AH48" s="89">
        <f>IFERROR(ROUND(INDEX(F_Inputs!$A$4:$Y$103, MATCH(F_Inputs_Formatted!$B48&amp;F_Inputs_Formatted!$H48,F_Inputs!$Y$4:$Y$103,0),MATCH(F_Inputs_Formatted!AH$4,F_Inputs!$A$4:$Y$4,0)),$O48),"##BLANK")</f>
        <v>0</v>
      </c>
    </row>
    <row r="49" spans="1:34">
      <c r="A49" s="7"/>
      <c r="B49" s="9" t="s">
        <v>64</v>
      </c>
      <c r="C49" s="9" t="str">
        <f>_xlfn.XLOOKUP($B49,FD_Lists!$B$4:$B$25,FD_Lists!C$4:C$25)</f>
        <v>Affinity Water</v>
      </c>
      <c r="D49" s="9" t="str">
        <f>_xlfn.XLOOKUP($B49,FD_Lists!$B$4:$B$25,FD_Lists!D$4:D$25)</f>
        <v>England</v>
      </c>
      <c r="E49" s="9" t="str">
        <f>_xlfn.XLOOKUP($B49,FD_Lists!$B$4:$B$25,FD_Lists!E$4:E$25)</f>
        <v>Company</v>
      </c>
      <c r="F49" s="9" t="str">
        <f>_xlfn.XLOOKUP($B49,FD_Lists!$B$4:$B$25,FD_Lists!F$4:F$25)</f>
        <v>WoC</v>
      </c>
      <c r="G49" s="10" t="s">
        <v>120</v>
      </c>
      <c r="H49" s="11" t="s">
        <v>113</v>
      </c>
      <c r="I49" s="11" t="str">
        <f t="shared" si="0"/>
        <v>AFWOUT3_14_01_PR24</v>
      </c>
      <c r="J49" s="11" t="s">
        <v>124</v>
      </c>
      <c r="K49" s="11" t="s">
        <v>121</v>
      </c>
      <c r="L49" s="11" t="s">
        <v>43</v>
      </c>
      <c r="M49" s="68" t="s">
        <v>44</v>
      </c>
      <c r="N49" s="12" t="s">
        <v>45</v>
      </c>
      <c r="O49" s="11">
        <v>3</v>
      </c>
      <c r="P49" s="89" t="str">
        <f>IFERROR(ROUND(INDEX(F_Inputs!$A$4:$Y$103, MATCH(F_Inputs_Formatted!$B49&amp;F_Inputs_Formatted!$H49,F_Inputs!$Y$4:$Y$103,0),MATCH(F_Inputs_Formatted!P$4,F_Inputs!$A$4:$Y$4,0)),$O49),"##BLANK")</f>
        <v>##BLANK</v>
      </c>
      <c r="Q49" s="89" t="str">
        <f>IFERROR(ROUND(INDEX(F_Inputs!$A$4:$Y$103, MATCH(F_Inputs_Formatted!$B49&amp;F_Inputs_Formatted!$H49,F_Inputs!$Y$4:$Y$103,0),MATCH(F_Inputs_Formatted!Q$4,F_Inputs!$A$4:$Y$4,0)),$O49),"##BLANK")</f>
        <v>##BLANK</v>
      </c>
      <c r="R49" s="89" t="str">
        <f>IFERROR(ROUND(INDEX(F_Inputs!$A$4:$Y$103, MATCH(F_Inputs_Formatted!$B49&amp;F_Inputs_Formatted!$H49,F_Inputs!$Y$4:$Y$103,0),MATCH(F_Inputs_Formatted!R$4,F_Inputs!$A$4:$Y$4,0)),$O49),"##BLANK")</f>
        <v>##BLANK</v>
      </c>
      <c r="S49" s="89" t="str">
        <f>IFERROR(ROUND(INDEX(F_Inputs!$A$4:$Y$103, MATCH(F_Inputs_Formatted!$B49&amp;F_Inputs_Formatted!$H49,F_Inputs!$Y$4:$Y$103,0),MATCH(F_Inputs_Formatted!S$4,F_Inputs!$A$4:$Y$4,0)),$O49),"##BLANK")</f>
        <v>##BLANK</v>
      </c>
      <c r="T49" s="89" t="str">
        <f>IFERROR(ROUND(INDEX(F_Inputs!$A$4:$Y$103, MATCH(F_Inputs_Formatted!$B49&amp;F_Inputs_Formatted!$H49,F_Inputs!$Y$4:$Y$103,0),MATCH(F_Inputs_Formatted!T$4,F_Inputs!$A$4:$Y$4,0)),$O49),"##BLANK")</f>
        <v>##BLANK</v>
      </c>
      <c r="U49" s="89" t="str">
        <f>IFERROR(ROUND(INDEX(F_Inputs!$A$4:$Y$103, MATCH(F_Inputs_Formatted!$B49&amp;F_Inputs_Formatted!$H49,F_Inputs!$Y$4:$Y$103,0),MATCH(F_Inputs_Formatted!U$4,F_Inputs!$A$4:$Y$4,0)),$O49),"##BLANK")</f>
        <v>##BLANK</v>
      </c>
      <c r="V49" s="89" t="str">
        <f>IFERROR(ROUND(INDEX(F_Inputs!$A$4:$Y$103, MATCH(F_Inputs_Formatted!$B49&amp;F_Inputs_Formatted!$H49,F_Inputs!$Y$4:$Y$103,0),MATCH(F_Inputs_Formatted!V$4,F_Inputs!$A$4:$Y$4,0)),$O49),"##BLANK")</f>
        <v>##BLANK</v>
      </c>
      <c r="W49" s="89" t="str">
        <f>IFERROR(ROUND(INDEX(F_Inputs!$A$4:$Y$103, MATCH(F_Inputs_Formatted!$B49&amp;F_Inputs_Formatted!$H49,F_Inputs!$Y$4:$Y$103,0),MATCH(F_Inputs_Formatted!W$4,F_Inputs!$A$4:$Y$4,0)),$O49),"##BLANK")</f>
        <v>##BLANK</v>
      </c>
      <c r="X49" s="89" t="str">
        <f>IFERROR(ROUND(INDEX(F_Inputs!$A$4:$Y$103, MATCH(F_Inputs_Formatted!$B49&amp;F_Inputs_Formatted!$H49,F_Inputs!$Y$4:$Y$103,0),MATCH(F_Inputs_Formatted!X$4,F_Inputs!$A$4:$Y$4,0)),$O49),"##BLANK")</f>
        <v>##BLANK</v>
      </c>
      <c r="Y49" s="89" t="str">
        <f>IFERROR(ROUND(INDEX(F_Inputs!$A$4:$Y$103, MATCH(F_Inputs_Formatted!$B49&amp;F_Inputs_Formatted!$H49,F_Inputs!$Y$4:$Y$103,0),MATCH(F_Inputs_Formatted!Y$4,F_Inputs!$A$4:$Y$4,0)),$O49),"##BLANK")</f>
        <v>##BLANK</v>
      </c>
      <c r="Z49" s="89" t="str">
        <f>IFERROR(ROUND(INDEX(F_Inputs!$A$4:$Y$103, MATCH(F_Inputs_Formatted!$B49&amp;F_Inputs_Formatted!$H49,F_Inputs!$Y$4:$Y$103,0),MATCH(F_Inputs_Formatted!Z$4,F_Inputs!$A$4:$Y$4,0)),$O49),"##BLANK")</f>
        <v>##BLANK</v>
      </c>
      <c r="AA49" s="89">
        <f>IFERROR(ROUND(INDEX(F_Inputs!$A$4:$Y$103, MATCH(F_Inputs_Formatted!$B49&amp;F_Inputs_Formatted!$H49,F_Inputs!$Y$4:$Y$103,0),MATCH(F_Inputs_Formatted!AA$4,F_Inputs!$A$4:$Y$4,0)),$O49),"##BLANK")</f>
        <v>0</v>
      </c>
      <c r="AB49" s="89">
        <f>IFERROR(ROUND(INDEX(F_Inputs!$A$4:$Y$103, MATCH(F_Inputs_Formatted!$B49&amp;F_Inputs_Formatted!$H49,F_Inputs!$Y$4:$Y$103,0),MATCH(F_Inputs_Formatted!AB$4,F_Inputs!$A$4:$Y$4,0)),$O49),"##BLANK")</f>
        <v>0</v>
      </c>
      <c r="AC49" s="89">
        <f>IFERROR(ROUND(INDEX(F_Inputs!$A$4:$Y$103, MATCH(F_Inputs_Formatted!$B49&amp;F_Inputs_Formatted!$H49,F_Inputs!$Y$4:$Y$103,0),MATCH(F_Inputs_Formatted!AC$4,F_Inputs!$A$4:$Y$4,0)),$O49),"##BLANK")</f>
        <v>0</v>
      </c>
      <c r="AD49" s="89">
        <f>IFERROR(ROUND(INDEX(F_Inputs!$A$4:$Y$103, MATCH(F_Inputs_Formatted!$B49&amp;F_Inputs_Formatted!$H49,F_Inputs!$Y$4:$Y$103,0),MATCH(F_Inputs_Formatted!AD$4,F_Inputs!$A$4:$Y$4,0)),$O49),"##BLANK")</f>
        <v>0</v>
      </c>
      <c r="AE49" s="89">
        <f>IFERROR(ROUND(INDEX(F_Inputs!$A$4:$Y$103, MATCH(F_Inputs_Formatted!$B49&amp;F_Inputs_Formatted!$H49,F_Inputs!$Y$4:$Y$103,0),MATCH(F_Inputs_Formatted!AE$4,F_Inputs!$A$4:$Y$4,0)),$O49),"##BLANK")</f>
        <v>0</v>
      </c>
      <c r="AF49" s="89">
        <f>IFERROR(ROUND(INDEX(F_Inputs!$A$4:$Y$103, MATCH(F_Inputs_Formatted!$B49&amp;F_Inputs_Formatted!$H49,F_Inputs!$Y$4:$Y$103,0),MATCH(F_Inputs_Formatted!AF$4,F_Inputs!$A$4:$Y$4,0)),$O49),"##BLANK")</f>
        <v>0</v>
      </c>
      <c r="AG49" s="89">
        <f>IFERROR(ROUND(INDEX(F_Inputs!$A$4:$Y$103, MATCH(F_Inputs_Formatted!$B49&amp;F_Inputs_Formatted!$H49,F_Inputs!$Y$4:$Y$103,0),MATCH(F_Inputs_Formatted!AG$4,F_Inputs!$A$4:$Y$4,0)),$O49),"##BLANK")</f>
        <v>0</v>
      </c>
      <c r="AH49" s="89">
        <f>IFERROR(ROUND(INDEX(F_Inputs!$A$4:$Y$103, MATCH(F_Inputs_Formatted!$B49&amp;F_Inputs_Formatted!$H49,F_Inputs!$Y$4:$Y$103,0),MATCH(F_Inputs_Formatted!AH$4,F_Inputs!$A$4:$Y$4,0)),$O49),"##BLANK")</f>
        <v>0</v>
      </c>
    </row>
    <row r="50" spans="1:34">
      <c r="B50" s="9" t="s">
        <v>66</v>
      </c>
      <c r="C50" s="9" t="str">
        <f>_xlfn.XLOOKUP($B50,FD_Lists!$B$4:$B$25,FD_Lists!C$4:C$25)</f>
        <v>Portsmouth Water</v>
      </c>
      <c r="D50" s="9" t="str">
        <f>_xlfn.XLOOKUP($B50,FD_Lists!$B$4:$B$25,FD_Lists!D$4:D$25)</f>
        <v>England</v>
      </c>
      <c r="E50" s="9" t="str">
        <f>_xlfn.XLOOKUP($B50,FD_Lists!$B$4:$B$25,FD_Lists!E$4:E$25)</f>
        <v>Company</v>
      </c>
      <c r="F50" s="9" t="str">
        <f>_xlfn.XLOOKUP($B50,FD_Lists!$B$4:$B$25,FD_Lists!F$4:F$25)</f>
        <v>WoC</v>
      </c>
      <c r="G50" s="10" t="s">
        <v>120</v>
      </c>
      <c r="H50" s="11" t="s">
        <v>113</v>
      </c>
      <c r="I50" s="11" t="str">
        <f t="shared" si="0"/>
        <v>PRTOUT3_14_01_PR24</v>
      </c>
      <c r="J50" s="11" t="s">
        <v>124</v>
      </c>
      <c r="K50" s="11" t="s">
        <v>121</v>
      </c>
      <c r="L50" s="11" t="s">
        <v>43</v>
      </c>
      <c r="M50" s="68" t="s">
        <v>44</v>
      </c>
      <c r="N50" s="12" t="s">
        <v>45</v>
      </c>
      <c r="O50" s="11">
        <v>3</v>
      </c>
      <c r="P50" s="89" t="str">
        <f>IFERROR(ROUND(INDEX(F_Inputs!$A$4:$Y$103, MATCH(F_Inputs_Formatted!$B50&amp;F_Inputs_Formatted!$H50,F_Inputs!$Y$4:$Y$103,0),MATCH(F_Inputs_Formatted!P$4,F_Inputs!$A$4:$Y$4,0)),$O50),"##BLANK")</f>
        <v>##BLANK</v>
      </c>
      <c r="Q50" s="89" t="str">
        <f>IFERROR(ROUND(INDEX(F_Inputs!$A$4:$Y$103, MATCH(F_Inputs_Formatted!$B50&amp;F_Inputs_Formatted!$H50,F_Inputs!$Y$4:$Y$103,0),MATCH(F_Inputs_Formatted!Q$4,F_Inputs!$A$4:$Y$4,0)),$O50),"##BLANK")</f>
        <v>##BLANK</v>
      </c>
      <c r="R50" s="89" t="str">
        <f>IFERROR(ROUND(INDEX(F_Inputs!$A$4:$Y$103, MATCH(F_Inputs_Formatted!$B50&amp;F_Inputs_Formatted!$H50,F_Inputs!$Y$4:$Y$103,0),MATCH(F_Inputs_Formatted!R$4,F_Inputs!$A$4:$Y$4,0)),$O50),"##BLANK")</f>
        <v>##BLANK</v>
      </c>
      <c r="S50" s="89" t="str">
        <f>IFERROR(ROUND(INDEX(F_Inputs!$A$4:$Y$103, MATCH(F_Inputs_Formatted!$B50&amp;F_Inputs_Formatted!$H50,F_Inputs!$Y$4:$Y$103,0),MATCH(F_Inputs_Formatted!S$4,F_Inputs!$A$4:$Y$4,0)),$O50),"##BLANK")</f>
        <v>##BLANK</v>
      </c>
      <c r="T50" s="89" t="str">
        <f>IFERROR(ROUND(INDEX(F_Inputs!$A$4:$Y$103, MATCH(F_Inputs_Formatted!$B50&amp;F_Inputs_Formatted!$H50,F_Inputs!$Y$4:$Y$103,0),MATCH(F_Inputs_Formatted!T$4,F_Inputs!$A$4:$Y$4,0)),$O50),"##BLANK")</f>
        <v>##BLANK</v>
      </c>
      <c r="U50" s="89" t="str">
        <f>IFERROR(ROUND(INDEX(F_Inputs!$A$4:$Y$103, MATCH(F_Inputs_Formatted!$B50&amp;F_Inputs_Formatted!$H50,F_Inputs!$Y$4:$Y$103,0),MATCH(F_Inputs_Formatted!U$4,F_Inputs!$A$4:$Y$4,0)),$O50),"##BLANK")</f>
        <v>##BLANK</v>
      </c>
      <c r="V50" s="89" t="str">
        <f>IFERROR(ROUND(INDEX(F_Inputs!$A$4:$Y$103, MATCH(F_Inputs_Formatted!$B50&amp;F_Inputs_Formatted!$H50,F_Inputs!$Y$4:$Y$103,0),MATCH(F_Inputs_Formatted!V$4,F_Inputs!$A$4:$Y$4,0)),$O50),"##BLANK")</f>
        <v>##BLANK</v>
      </c>
      <c r="W50" s="89" t="str">
        <f>IFERROR(ROUND(INDEX(F_Inputs!$A$4:$Y$103, MATCH(F_Inputs_Formatted!$B50&amp;F_Inputs_Formatted!$H50,F_Inputs!$Y$4:$Y$103,0),MATCH(F_Inputs_Formatted!W$4,F_Inputs!$A$4:$Y$4,0)),$O50),"##BLANK")</f>
        <v>##BLANK</v>
      </c>
      <c r="X50" s="89" t="str">
        <f>IFERROR(ROUND(INDEX(F_Inputs!$A$4:$Y$103, MATCH(F_Inputs_Formatted!$B50&amp;F_Inputs_Formatted!$H50,F_Inputs!$Y$4:$Y$103,0),MATCH(F_Inputs_Formatted!X$4,F_Inputs!$A$4:$Y$4,0)),$O50),"##BLANK")</f>
        <v>##BLANK</v>
      </c>
      <c r="Y50" s="89" t="str">
        <f>IFERROR(ROUND(INDEX(F_Inputs!$A$4:$Y$103, MATCH(F_Inputs_Formatted!$B50&amp;F_Inputs_Formatted!$H50,F_Inputs!$Y$4:$Y$103,0),MATCH(F_Inputs_Formatted!Y$4,F_Inputs!$A$4:$Y$4,0)),$O50),"##BLANK")</f>
        <v>##BLANK</v>
      </c>
      <c r="Z50" s="89" t="str">
        <f>IFERROR(ROUND(INDEX(F_Inputs!$A$4:$Y$103, MATCH(F_Inputs_Formatted!$B50&amp;F_Inputs_Formatted!$H50,F_Inputs!$Y$4:$Y$103,0),MATCH(F_Inputs_Formatted!Z$4,F_Inputs!$A$4:$Y$4,0)),$O50),"##BLANK")</f>
        <v>##BLANK</v>
      </c>
      <c r="AA50" s="89">
        <f>IFERROR(ROUND(INDEX(F_Inputs!$A$4:$Y$103, MATCH(F_Inputs_Formatted!$B50&amp;F_Inputs_Formatted!$H50,F_Inputs!$Y$4:$Y$103,0),MATCH(F_Inputs_Formatted!AA$4,F_Inputs!$A$4:$Y$4,0)),$O50),"##BLANK")</f>
        <v>0</v>
      </c>
      <c r="AB50" s="89">
        <f>IFERROR(ROUND(INDEX(F_Inputs!$A$4:$Y$103, MATCH(F_Inputs_Formatted!$B50&amp;F_Inputs_Formatted!$H50,F_Inputs!$Y$4:$Y$103,0),MATCH(F_Inputs_Formatted!AB$4,F_Inputs!$A$4:$Y$4,0)),$O50),"##BLANK")</f>
        <v>0</v>
      </c>
      <c r="AC50" s="89">
        <f>IFERROR(ROUND(INDEX(F_Inputs!$A$4:$Y$103, MATCH(F_Inputs_Formatted!$B50&amp;F_Inputs_Formatted!$H50,F_Inputs!$Y$4:$Y$103,0),MATCH(F_Inputs_Formatted!AC$4,F_Inputs!$A$4:$Y$4,0)),$O50),"##BLANK")</f>
        <v>0</v>
      </c>
      <c r="AD50" s="89">
        <f>IFERROR(ROUND(INDEX(F_Inputs!$A$4:$Y$103, MATCH(F_Inputs_Formatted!$B50&amp;F_Inputs_Formatted!$H50,F_Inputs!$Y$4:$Y$103,0),MATCH(F_Inputs_Formatted!AD$4,F_Inputs!$A$4:$Y$4,0)),$O50),"##BLANK")</f>
        <v>0</v>
      </c>
      <c r="AE50" s="89">
        <f>IFERROR(ROUND(INDEX(F_Inputs!$A$4:$Y$103, MATCH(F_Inputs_Formatted!$B50&amp;F_Inputs_Formatted!$H50,F_Inputs!$Y$4:$Y$103,0),MATCH(F_Inputs_Formatted!AE$4,F_Inputs!$A$4:$Y$4,0)),$O50),"##BLANK")</f>
        <v>0</v>
      </c>
      <c r="AF50" s="89">
        <f>IFERROR(ROUND(INDEX(F_Inputs!$A$4:$Y$103, MATCH(F_Inputs_Formatted!$B50&amp;F_Inputs_Formatted!$H50,F_Inputs!$Y$4:$Y$103,0),MATCH(F_Inputs_Formatted!AF$4,F_Inputs!$A$4:$Y$4,0)),$O50),"##BLANK")</f>
        <v>0</v>
      </c>
      <c r="AG50" s="89">
        <f>IFERROR(ROUND(INDEX(F_Inputs!$A$4:$Y$103, MATCH(F_Inputs_Formatted!$B50&amp;F_Inputs_Formatted!$H50,F_Inputs!$Y$4:$Y$103,0),MATCH(F_Inputs_Formatted!AG$4,F_Inputs!$A$4:$Y$4,0)),$O50),"##BLANK")</f>
        <v>0</v>
      </c>
      <c r="AH50" s="89">
        <f>IFERROR(ROUND(INDEX(F_Inputs!$A$4:$Y$103, MATCH(F_Inputs_Formatted!$B50&amp;F_Inputs_Formatted!$H50,F_Inputs!$Y$4:$Y$103,0),MATCH(F_Inputs_Formatted!AH$4,F_Inputs!$A$4:$Y$4,0)),$O50),"##BLANK")</f>
        <v>0</v>
      </c>
    </row>
    <row r="51" spans="1:34">
      <c r="A51" s="7"/>
      <c r="B51" s="9" t="s">
        <v>68</v>
      </c>
      <c r="C51" s="9" t="str">
        <f>_xlfn.XLOOKUP($B51,FD_Lists!$B$4:$B$25,FD_Lists!C$4:C$25)</f>
        <v>South East Water</v>
      </c>
      <c r="D51" s="9" t="str">
        <f>_xlfn.XLOOKUP($B51,FD_Lists!$B$4:$B$25,FD_Lists!D$4:D$25)</f>
        <v>England</v>
      </c>
      <c r="E51" s="9" t="str">
        <f>_xlfn.XLOOKUP($B51,FD_Lists!$B$4:$B$25,FD_Lists!E$4:E$25)</f>
        <v>Company</v>
      </c>
      <c r="F51" s="9" t="str">
        <f>_xlfn.XLOOKUP($B51,FD_Lists!$B$4:$B$25,FD_Lists!F$4:F$25)</f>
        <v>WoC</v>
      </c>
      <c r="G51" s="10" t="s">
        <v>120</v>
      </c>
      <c r="H51" s="11" t="s">
        <v>113</v>
      </c>
      <c r="I51" s="11" t="str">
        <f t="shared" si="0"/>
        <v>SEWOUT3_14_01_PR24</v>
      </c>
      <c r="J51" s="11" t="s">
        <v>124</v>
      </c>
      <c r="K51" s="11" t="s">
        <v>121</v>
      </c>
      <c r="L51" s="11" t="s">
        <v>43</v>
      </c>
      <c r="M51" s="68" t="s">
        <v>44</v>
      </c>
      <c r="N51" s="12" t="s">
        <v>45</v>
      </c>
      <c r="O51" s="11">
        <v>3</v>
      </c>
      <c r="P51" s="89" t="str">
        <f>IFERROR(ROUND(INDEX(F_Inputs!$A$4:$Y$103, MATCH(F_Inputs_Formatted!$B51&amp;F_Inputs_Formatted!$H51,F_Inputs!$Y$4:$Y$103,0),MATCH(F_Inputs_Formatted!P$4,F_Inputs!$A$4:$Y$4,0)),$O51),"##BLANK")</f>
        <v>##BLANK</v>
      </c>
      <c r="Q51" s="89" t="str">
        <f>IFERROR(ROUND(INDEX(F_Inputs!$A$4:$Y$103, MATCH(F_Inputs_Formatted!$B51&amp;F_Inputs_Formatted!$H51,F_Inputs!$Y$4:$Y$103,0),MATCH(F_Inputs_Formatted!Q$4,F_Inputs!$A$4:$Y$4,0)),$O51),"##BLANK")</f>
        <v>##BLANK</v>
      </c>
      <c r="R51" s="89" t="str">
        <f>IFERROR(ROUND(INDEX(F_Inputs!$A$4:$Y$103, MATCH(F_Inputs_Formatted!$B51&amp;F_Inputs_Formatted!$H51,F_Inputs!$Y$4:$Y$103,0),MATCH(F_Inputs_Formatted!R$4,F_Inputs!$A$4:$Y$4,0)),$O51),"##BLANK")</f>
        <v>##BLANK</v>
      </c>
      <c r="S51" s="89" t="str">
        <f>IFERROR(ROUND(INDEX(F_Inputs!$A$4:$Y$103, MATCH(F_Inputs_Formatted!$B51&amp;F_Inputs_Formatted!$H51,F_Inputs!$Y$4:$Y$103,0),MATCH(F_Inputs_Formatted!S$4,F_Inputs!$A$4:$Y$4,0)),$O51),"##BLANK")</f>
        <v>##BLANK</v>
      </c>
      <c r="T51" s="89" t="str">
        <f>IFERROR(ROUND(INDEX(F_Inputs!$A$4:$Y$103, MATCH(F_Inputs_Formatted!$B51&amp;F_Inputs_Formatted!$H51,F_Inputs!$Y$4:$Y$103,0),MATCH(F_Inputs_Formatted!T$4,F_Inputs!$A$4:$Y$4,0)),$O51),"##BLANK")</f>
        <v>##BLANK</v>
      </c>
      <c r="U51" s="89" t="str">
        <f>IFERROR(ROUND(INDEX(F_Inputs!$A$4:$Y$103, MATCH(F_Inputs_Formatted!$B51&amp;F_Inputs_Formatted!$H51,F_Inputs!$Y$4:$Y$103,0),MATCH(F_Inputs_Formatted!U$4,F_Inputs!$A$4:$Y$4,0)),$O51),"##BLANK")</f>
        <v>##BLANK</v>
      </c>
      <c r="V51" s="89" t="str">
        <f>IFERROR(ROUND(INDEX(F_Inputs!$A$4:$Y$103, MATCH(F_Inputs_Formatted!$B51&amp;F_Inputs_Formatted!$H51,F_Inputs!$Y$4:$Y$103,0),MATCH(F_Inputs_Formatted!V$4,F_Inputs!$A$4:$Y$4,0)),$O51),"##BLANK")</f>
        <v>##BLANK</v>
      </c>
      <c r="W51" s="89" t="str">
        <f>IFERROR(ROUND(INDEX(F_Inputs!$A$4:$Y$103, MATCH(F_Inputs_Formatted!$B51&amp;F_Inputs_Formatted!$H51,F_Inputs!$Y$4:$Y$103,0),MATCH(F_Inputs_Formatted!W$4,F_Inputs!$A$4:$Y$4,0)),$O51),"##BLANK")</f>
        <v>##BLANK</v>
      </c>
      <c r="X51" s="89" t="str">
        <f>IFERROR(ROUND(INDEX(F_Inputs!$A$4:$Y$103, MATCH(F_Inputs_Formatted!$B51&amp;F_Inputs_Formatted!$H51,F_Inputs!$Y$4:$Y$103,0),MATCH(F_Inputs_Formatted!X$4,F_Inputs!$A$4:$Y$4,0)),$O51),"##BLANK")</f>
        <v>##BLANK</v>
      </c>
      <c r="Y51" s="89" t="str">
        <f>IFERROR(ROUND(INDEX(F_Inputs!$A$4:$Y$103, MATCH(F_Inputs_Formatted!$B51&amp;F_Inputs_Formatted!$H51,F_Inputs!$Y$4:$Y$103,0),MATCH(F_Inputs_Formatted!Y$4,F_Inputs!$A$4:$Y$4,0)),$O51),"##BLANK")</f>
        <v>##BLANK</v>
      </c>
      <c r="Z51" s="89" t="str">
        <f>IFERROR(ROUND(INDEX(F_Inputs!$A$4:$Y$103, MATCH(F_Inputs_Formatted!$B51&amp;F_Inputs_Formatted!$H51,F_Inputs!$Y$4:$Y$103,0),MATCH(F_Inputs_Formatted!Z$4,F_Inputs!$A$4:$Y$4,0)),$O51),"##BLANK")</f>
        <v>##BLANK</v>
      </c>
      <c r="AA51" s="89">
        <f>IFERROR(ROUND(INDEX(F_Inputs!$A$4:$Y$103, MATCH(F_Inputs_Formatted!$B51&amp;F_Inputs_Formatted!$H51,F_Inputs!$Y$4:$Y$103,0),MATCH(F_Inputs_Formatted!AA$4,F_Inputs!$A$4:$Y$4,0)),$O51),"##BLANK")</f>
        <v>0</v>
      </c>
      <c r="AB51" s="89">
        <f>IFERROR(ROUND(INDEX(F_Inputs!$A$4:$Y$103, MATCH(F_Inputs_Formatted!$B51&amp;F_Inputs_Formatted!$H51,F_Inputs!$Y$4:$Y$103,0),MATCH(F_Inputs_Formatted!AB$4,F_Inputs!$A$4:$Y$4,0)),$O51),"##BLANK")</f>
        <v>0</v>
      </c>
      <c r="AC51" s="89">
        <f>IFERROR(ROUND(INDEX(F_Inputs!$A$4:$Y$103, MATCH(F_Inputs_Formatted!$B51&amp;F_Inputs_Formatted!$H51,F_Inputs!$Y$4:$Y$103,0),MATCH(F_Inputs_Formatted!AC$4,F_Inputs!$A$4:$Y$4,0)),$O51),"##BLANK")</f>
        <v>0</v>
      </c>
      <c r="AD51" s="89">
        <f>IFERROR(ROUND(INDEX(F_Inputs!$A$4:$Y$103, MATCH(F_Inputs_Formatted!$B51&amp;F_Inputs_Formatted!$H51,F_Inputs!$Y$4:$Y$103,0),MATCH(F_Inputs_Formatted!AD$4,F_Inputs!$A$4:$Y$4,0)),$O51),"##BLANK")</f>
        <v>0</v>
      </c>
      <c r="AE51" s="89">
        <f>IFERROR(ROUND(INDEX(F_Inputs!$A$4:$Y$103, MATCH(F_Inputs_Formatted!$B51&amp;F_Inputs_Formatted!$H51,F_Inputs!$Y$4:$Y$103,0),MATCH(F_Inputs_Formatted!AE$4,F_Inputs!$A$4:$Y$4,0)),$O51),"##BLANK")</f>
        <v>0</v>
      </c>
      <c r="AF51" s="89">
        <f>IFERROR(ROUND(INDEX(F_Inputs!$A$4:$Y$103, MATCH(F_Inputs_Formatted!$B51&amp;F_Inputs_Formatted!$H51,F_Inputs!$Y$4:$Y$103,0),MATCH(F_Inputs_Formatted!AF$4,F_Inputs!$A$4:$Y$4,0)),$O51),"##BLANK")</f>
        <v>0</v>
      </c>
      <c r="AG51" s="89">
        <f>IFERROR(ROUND(INDEX(F_Inputs!$A$4:$Y$103, MATCH(F_Inputs_Formatted!$B51&amp;F_Inputs_Formatted!$H51,F_Inputs!$Y$4:$Y$103,0),MATCH(F_Inputs_Formatted!AG$4,F_Inputs!$A$4:$Y$4,0)),$O51),"##BLANK")</f>
        <v>0</v>
      </c>
      <c r="AH51" s="89">
        <f>IFERROR(ROUND(INDEX(F_Inputs!$A$4:$Y$103, MATCH(F_Inputs_Formatted!$B51&amp;F_Inputs_Formatted!$H51,F_Inputs!$Y$4:$Y$103,0),MATCH(F_Inputs_Formatted!AH$4,F_Inputs!$A$4:$Y$4,0)),$O51),"##BLANK")</f>
        <v>0</v>
      </c>
    </row>
    <row r="52" spans="1:34">
      <c r="A52" s="7"/>
      <c r="B52" s="9" t="s">
        <v>70</v>
      </c>
      <c r="C52" s="9" t="str">
        <f>_xlfn.XLOOKUP($B52,FD_Lists!$B$4:$B$25,FD_Lists!C$4:C$25)</f>
        <v>South Staffordshire Water</v>
      </c>
      <c r="D52" s="9" t="str">
        <f>_xlfn.XLOOKUP($B52,FD_Lists!$B$4:$B$25,FD_Lists!D$4:D$25)</f>
        <v>England</v>
      </c>
      <c r="E52" s="9" t="str">
        <f>_xlfn.XLOOKUP($B52,FD_Lists!$B$4:$B$25,FD_Lists!E$4:E$25)</f>
        <v>Company</v>
      </c>
      <c r="F52" s="9" t="str">
        <f>_xlfn.XLOOKUP($B52,FD_Lists!$B$4:$B$25,FD_Lists!F$4:F$25)</f>
        <v>WoC</v>
      </c>
      <c r="G52" s="10" t="s">
        <v>120</v>
      </c>
      <c r="H52" s="11" t="s">
        <v>113</v>
      </c>
      <c r="I52" s="11" t="str">
        <f t="shared" si="0"/>
        <v>SSCOUT3_14_01_PR24</v>
      </c>
      <c r="J52" s="11" t="s">
        <v>124</v>
      </c>
      <c r="K52" s="11" t="s">
        <v>121</v>
      </c>
      <c r="L52" s="11" t="s">
        <v>43</v>
      </c>
      <c r="M52" s="68" t="s">
        <v>44</v>
      </c>
      <c r="N52" s="12" t="s">
        <v>45</v>
      </c>
      <c r="O52" s="11">
        <v>3</v>
      </c>
      <c r="P52" s="89" t="str">
        <f>IFERROR(ROUND(INDEX(F_Inputs!$A$4:$Y$103, MATCH(F_Inputs_Formatted!$B52&amp;F_Inputs_Formatted!$H52,F_Inputs!$Y$4:$Y$103,0),MATCH(F_Inputs_Formatted!P$4,F_Inputs!$A$4:$Y$4,0)),$O52),"##BLANK")</f>
        <v>##BLANK</v>
      </c>
      <c r="Q52" s="89" t="str">
        <f>IFERROR(ROUND(INDEX(F_Inputs!$A$4:$Y$103, MATCH(F_Inputs_Formatted!$B52&amp;F_Inputs_Formatted!$H52,F_Inputs!$Y$4:$Y$103,0),MATCH(F_Inputs_Formatted!Q$4,F_Inputs!$A$4:$Y$4,0)),$O52),"##BLANK")</f>
        <v>##BLANK</v>
      </c>
      <c r="R52" s="89" t="str">
        <f>IFERROR(ROUND(INDEX(F_Inputs!$A$4:$Y$103, MATCH(F_Inputs_Formatted!$B52&amp;F_Inputs_Formatted!$H52,F_Inputs!$Y$4:$Y$103,0),MATCH(F_Inputs_Formatted!R$4,F_Inputs!$A$4:$Y$4,0)),$O52),"##BLANK")</f>
        <v>##BLANK</v>
      </c>
      <c r="S52" s="89" t="str">
        <f>IFERROR(ROUND(INDEX(F_Inputs!$A$4:$Y$103, MATCH(F_Inputs_Formatted!$B52&amp;F_Inputs_Formatted!$H52,F_Inputs!$Y$4:$Y$103,0),MATCH(F_Inputs_Formatted!S$4,F_Inputs!$A$4:$Y$4,0)),$O52),"##BLANK")</f>
        <v>##BLANK</v>
      </c>
      <c r="T52" s="89" t="str">
        <f>IFERROR(ROUND(INDEX(F_Inputs!$A$4:$Y$103, MATCH(F_Inputs_Formatted!$B52&amp;F_Inputs_Formatted!$H52,F_Inputs!$Y$4:$Y$103,0),MATCH(F_Inputs_Formatted!T$4,F_Inputs!$A$4:$Y$4,0)),$O52),"##BLANK")</f>
        <v>##BLANK</v>
      </c>
      <c r="U52" s="89" t="str">
        <f>IFERROR(ROUND(INDEX(F_Inputs!$A$4:$Y$103, MATCH(F_Inputs_Formatted!$B52&amp;F_Inputs_Formatted!$H52,F_Inputs!$Y$4:$Y$103,0),MATCH(F_Inputs_Formatted!U$4,F_Inputs!$A$4:$Y$4,0)),$O52),"##BLANK")</f>
        <v>##BLANK</v>
      </c>
      <c r="V52" s="89" t="str">
        <f>IFERROR(ROUND(INDEX(F_Inputs!$A$4:$Y$103, MATCH(F_Inputs_Formatted!$B52&amp;F_Inputs_Formatted!$H52,F_Inputs!$Y$4:$Y$103,0),MATCH(F_Inputs_Formatted!V$4,F_Inputs!$A$4:$Y$4,0)),$O52),"##BLANK")</f>
        <v>##BLANK</v>
      </c>
      <c r="W52" s="89" t="str">
        <f>IFERROR(ROUND(INDEX(F_Inputs!$A$4:$Y$103, MATCH(F_Inputs_Formatted!$B52&amp;F_Inputs_Formatted!$H52,F_Inputs!$Y$4:$Y$103,0),MATCH(F_Inputs_Formatted!W$4,F_Inputs!$A$4:$Y$4,0)),$O52),"##BLANK")</f>
        <v>##BLANK</v>
      </c>
      <c r="X52" s="89" t="str">
        <f>IFERROR(ROUND(INDEX(F_Inputs!$A$4:$Y$103, MATCH(F_Inputs_Formatted!$B52&amp;F_Inputs_Formatted!$H52,F_Inputs!$Y$4:$Y$103,0),MATCH(F_Inputs_Formatted!X$4,F_Inputs!$A$4:$Y$4,0)),$O52),"##BLANK")</f>
        <v>##BLANK</v>
      </c>
      <c r="Y52" s="89" t="str">
        <f>IFERROR(ROUND(INDEX(F_Inputs!$A$4:$Y$103, MATCH(F_Inputs_Formatted!$B52&amp;F_Inputs_Formatted!$H52,F_Inputs!$Y$4:$Y$103,0),MATCH(F_Inputs_Formatted!Y$4,F_Inputs!$A$4:$Y$4,0)),$O52),"##BLANK")</f>
        <v>##BLANK</v>
      </c>
      <c r="Z52" s="89" t="str">
        <f>IFERROR(ROUND(INDEX(F_Inputs!$A$4:$Y$103, MATCH(F_Inputs_Formatted!$B52&amp;F_Inputs_Formatted!$H52,F_Inputs!$Y$4:$Y$103,0),MATCH(F_Inputs_Formatted!Z$4,F_Inputs!$A$4:$Y$4,0)),$O52),"##BLANK")</f>
        <v>##BLANK</v>
      </c>
      <c r="AA52" s="89">
        <f>IFERROR(ROUND(INDEX(F_Inputs!$A$4:$Y$103, MATCH(F_Inputs_Formatted!$B52&amp;F_Inputs_Formatted!$H52,F_Inputs!$Y$4:$Y$103,0),MATCH(F_Inputs_Formatted!AA$4,F_Inputs!$A$4:$Y$4,0)),$O52),"##BLANK")</f>
        <v>0</v>
      </c>
      <c r="AB52" s="89">
        <f>IFERROR(ROUND(INDEX(F_Inputs!$A$4:$Y$103, MATCH(F_Inputs_Formatted!$B52&amp;F_Inputs_Formatted!$H52,F_Inputs!$Y$4:$Y$103,0),MATCH(F_Inputs_Formatted!AB$4,F_Inputs!$A$4:$Y$4,0)),$O52),"##BLANK")</f>
        <v>0</v>
      </c>
      <c r="AC52" s="89">
        <f>IFERROR(ROUND(INDEX(F_Inputs!$A$4:$Y$103, MATCH(F_Inputs_Formatted!$B52&amp;F_Inputs_Formatted!$H52,F_Inputs!$Y$4:$Y$103,0),MATCH(F_Inputs_Formatted!AC$4,F_Inputs!$A$4:$Y$4,0)),$O52),"##BLANK")</f>
        <v>0</v>
      </c>
      <c r="AD52" s="89">
        <f>IFERROR(ROUND(INDEX(F_Inputs!$A$4:$Y$103, MATCH(F_Inputs_Formatted!$B52&amp;F_Inputs_Formatted!$H52,F_Inputs!$Y$4:$Y$103,0),MATCH(F_Inputs_Formatted!AD$4,F_Inputs!$A$4:$Y$4,0)),$O52),"##BLANK")</f>
        <v>0</v>
      </c>
      <c r="AE52" s="89">
        <f>IFERROR(ROUND(INDEX(F_Inputs!$A$4:$Y$103, MATCH(F_Inputs_Formatted!$B52&amp;F_Inputs_Formatted!$H52,F_Inputs!$Y$4:$Y$103,0),MATCH(F_Inputs_Formatted!AE$4,F_Inputs!$A$4:$Y$4,0)),$O52),"##BLANK")</f>
        <v>0</v>
      </c>
      <c r="AF52" s="89">
        <f>IFERROR(ROUND(INDEX(F_Inputs!$A$4:$Y$103, MATCH(F_Inputs_Formatted!$B52&amp;F_Inputs_Formatted!$H52,F_Inputs!$Y$4:$Y$103,0),MATCH(F_Inputs_Formatted!AF$4,F_Inputs!$A$4:$Y$4,0)),$O52),"##BLANK")</f>
        <v>0</v>
      </c>
      <c r="AG52" s="89">
        <f>IFERROR(ROUND(INDEX(F_Inputs!$A$4:$Y$103, MATCH(F_Inputs_Formatted!$B52&amp;F_Inputs_Formatted!$H52,F_Inputs!$Y$4:$Y$103,0),MATCH(F_Inputs_Formatted!AG$4,F_Inputs!$A$4:$Y$4,0)),$O52),"##BLANK")</f>
        <v>0</v>
      </c>
      <c r="AH52" s="89">
        <f>IFERROR(ROUND(INDEX(F_Inputs!$A$4:$Y$103, MATCH(F_Inputs_Formatted!$B52&amp;F_Inputs_Formatted!$H52,F_Inputs!$Y$4:$Y$103,0),MATCH(F_Inputs_Formatted!AH$4,F_Inputs!$A$4:$Y$4,0)),$O52),"##BLANK")</f>
        <v>0</v>
      </c>
    </row>
    <row r="53" spans="1:34">
      <c r="A53" s="7"/>
      <c r="B53" s="9" t="s">
        <v>72</v>
      </c>
      <c r="C53" s="9" t="str">
        <f>_xlfn.XLOOKUP($B53,FD_Lists!$B$4:$B$25,FD_Lists!C$4:C$25)</f>
        <v>SES Water</v>
      </c>
      <c r="D53" s="9" t="str">
        <f>_xlfn.XLOOKUP($B53,FD_Lists!$B$4:$B$25,FD_Lists!D$4:D$25)</f>
        <v>England</v>
      </c>
      <c r="E53" s="9" t="str">
        <f>_xlfn.XLOOKUP($B53,FD_Lists!$B$4:$B$25,FD_Lists!E$4:E$25)</f>
        <v>Company</v>
      </c>
      <c r="F53" s="9" t="str">
        <f>_xlfn.XLOOKUP($B53,FD_Lists!$B$4:$B$25,FD_Lists!F$4:F$25)</f>
        <v>WoC</v>
      </c>
      <c r="G53" s="10" t="s">
        <v>120</v>
      </c>
      <c r="H53" s="11" t="s">
        <v>113</v>
      </c>
      <c r="I53" s="11" t="str">
        <f t="shared" si="0"/>
        <v>SESOUT3_14_01_PR24</v>
      </c>
      <c r="J53" s="11" t="s">
        <v>124</v>
      </c>
      <c r="K53" s="11" t="s">
        <v>121</v>
      </c>
      <c r="L53" s="11" t="s">
        <v>43</v>
      </c>
      <c r="M53" s="68" t="s">
        <v>44</v>
      </c>
      <c r="N53" s="12" t="s">
        <v>45</v>
      </c>
      <c r="O53" s="11">
        <v>3</v>
      </c>
      <c r="P53" s="89" t="str">
        <f>IFERROR(ROUND(INDEX(F_Inputs!$A$4:$Y$103, MATCH(F_Inputs_Formatted!$B53&amp;F_Inputs_Formatted!$H53,F_Inputs!$Y$4:$Y$103,0),MATCH(F_Inputs_Formatted!P$4,F_Inputs!$A$4:$Y$4,0)),$O53),"##BLANK")</f>
        <v>##BLANK</v>
      </c>
      <c r="Q53" s="89" t="str">
        <f>IFERROR(ROUND(INDEX(F_Inputs!$A$4:$Y$103, MATCH(F_Inputs_Formatted!$B53&amp;F_Inputs_Formatted!$H53,F_Inputs!$Y$4:$Y$103,0),MATCH(F_Inputs_Formatted!Q$4,F_Inputs!$A$4:$Y$4,0)),$O53),"##BLANK")</f>
        <v>##BLANK</v>
      </c>
      <c r="R53" s="89" t="str">
        <f>IFERROR(ROUND(INDEX(F_Inputs!$A$4:$Y$103, MATCH(F_Inputs_Formatted!$B53&amp;F_Inputs_Formatted!$H53,F_Inputs!$Y$4:$Y$103,0),MATCH(F_Inputs_Formatted!R$4,F_Inputs!$A$4:$Y$4,0)),$O53),"##BLANK")</f>
        <v>##BLANK</v>
      </c>
      <c r="S53" s="89" t="str">
        <f>IFERROR(ROUND(INDEX(F_Inputs!$A$4:$Y$103, MATCH(F_Inputs_Formatted!$B53&amp;F_Inputs_Formatted!$H53,F_Inputs!$Y$4:$Y$103,0),MATCH(F_Inputs_Formatted!S$4,F_Inputs!$A$4:$Y$4,0)),$O53),"##BLANK")</f>
        <v>##BLANK</v>
      </c>
      <c r="T53" s="89" t="str">
        <f>IFERROR(ROUND(INDEX(F_Inputs!$A$4:$Y$103, MATCH(F_Inputs_Formatted!$B53&amp;F_Inputs_Formatted!$H53,F_Inputs!$Y$4:$Y$103,0),MATCH(F_Inputs_Formatted!T$4,F_Inputs!$A$4:$Y$4,0)),$O53),"##BLANK")</f>
        <v>##BLANK</v>
      </c>
      <c r="U53" s="89" t="str">
        <f>IFERROR(ROUND(INDEX(F_Inputs!$A$4:$Y$103, MATCH(F_Inputs_Formatted!$B53&amp;F_Inputs_Formatted!$H53,F_Inputs!$Y$4:$Y$103,0),MATCH(F_Inputs_Formatted!U$4,F_Inputs!$A$4:$Y$4,0)),$O53),"##BLANK")</f>
        <v>##BLANK</v>
      </c>
      <c r="V53" s="89" t="str">
        <f>IFERROR(ROUND(INDEX(F_Inputs!$A$4:$Y$103, MATCH(F_Inputs_Formatted!$B53&amp;F_Inputs_Formatted!$H53,F_Inputs!$Y$4:$Y$103,0),MATCH(F_Inputs_Formatted!V$4,F_Inputs!$A$4:$Y$4,0)),$O53),"##BLANK")</f>
        <v>##BLANK</v>
      </c>
      <c r="W53" s="89" t="str">
        <f>IFERROR(ROUND(INDEX(F_Inputs!$A$4:$Y$103, MATCH(F_Inputs_Formatted!$B53&amp;F_Inputs_Formatted!$H53,F_Inputs!$Y$4:$Y$103,0),MATCH(F_Inputs_Formatted!W$4,F_Inputs!$A$4:$Y$4,0)),$O53),"##BLANK")</f>
        <v>##BLANK</v>
      </c>
      <c r="X53" s="89" t="str">
        <f>IFERROR(ROUND(INDEX(F_Inputs!$A$4:$Y$103, MATCH(F_Inputs_Formatted!$B53&amp;F_Inputs_Formatted!$H53,F_Inputs!$Y$4:$Y$103,0),MATCH(F_Inputs_Formatted!X$4,F_Inputs!$A$4:$Y$4,0)),$O53),"##BLANK")</f>
        <v>##BLANK</v>
      </c>
      <c r="Y53" s="89" t="str">
        <f>IFERROR(ROUND(INDEX(F_Inputs!$A$4:$Y$103, MATCH(F_Inputs_Formatted!$B53&amp;F_Inputs_Formatted!$H53,F_Inputs!$Y$4:$Y$103,0),MATCH(F_Inputs_Formatted!Y$4,F_Inputs!$A$4:$Y$4,0)),$O53),"##BLANK")</f>
        <v>##BLANK</v>
      </c>
      <c r="Z53" s="89" t="str">
        <f>IFERROR(ROUND(INDEX(F_Inputs!$A$4:$Y$103, MATCH(F_Inputs_Formatted!$B53&amp;F_Inputs_Formatted!$H53,F_Inputs!$Y$4:$Y$103,0),MATCH(F_Inputs_Formatted!Z$4,F_Inputs!$A$4:$Y$4,0)),$O53),"##BLANK")</f>
        <v>##BLANK</v>
      </c>
      <c r="AA53" s="89">
        <f>IFERROR(ROUND(INDEX(F_Inputs!$A$4:$Y$103, MATCH(F_Inputs_Formatted!$B53&amp;F_Inputs_Formatted!$H53,F_Inputs!$Y$4:$Y$103,0),MATCH(F_Inputs_Formatted!AA$4,F_Inputs!$A$4:$Y$4,0)),$O53),"##BLANK")</f>
        <v>0</v>
      </c>
      <c r="AB53" s="89">
        <f>IFERROR(ROUND(INDEX(F_Inputs!$A$4:$Y$103, MATCH(F_Inputs_Formatted!$B53&amp;F_Inputs_Formatted!$H53,F_Inputs!$Y$4:$Y$103,0),MATCH(F_Inputs_Formatted!AB$4,F_Inputs!$A$4:$Y$4,0)),$O53),"##BLANK")</f>
        <v>0</v>
      </c>
      <c r="AC53" s="89">
        <f>IFERROR(ROUND(INDEX(F_Inputs!$A$4:$Y$103, MATCH(F_Inputs_Formatted!$B53&amp;F_Inputs_Formatted!$H53,F_Inputs!$Y$4:$Y$103,0),MATCH(F_Inputs_Formatted!AC$4,F_Inputs!$A$4:$Y$4,0)),$O53),"##BLANK")</f>
        <v>0</v>
      </c>
      <c r="AD53" s="89">
        <f>IFERROR(ROUND(INDEX(F_Inputs!$A$4:$Y$103, MATCH(F_Inputs_Formatted!$B53&amp;F_Inputs_Formatted!$H53,F_Inputs!$Y$4:$Y$103,0),MATCH(F_Inputs_Formatted!AD$4,F_Inputs!$A$4:$Y$4,0)),$O53),"##BLANK")</f>
        <v>0</v>
      </c>
      <c r="AE53" s="89">
        <f>IFERROR(ROUND(INDEX(F_Inputs!$A$4:$Y$103, MATCH(F_Inputs_Formatted!$B53&amp;F_Inputs_Formatted!$H53,F_Inputs!$Y$4:$Y$103,0),MATCH(F_Inputs_Formatted!AE$4,F_Inputs!$A$4:$Y$4,0)),$O53),"##BLANK")</f>
        <v>0</v>
      </c>
      <c r="AF53" s="89">
        <f>IFERROR(ROUND(INDEX(F_Inputs!$A$4:$Y$103, MATCH(F_Inputs_Formatted!$B53&amp;F_Inputs_Formatted!$H53,F_Inputs!$Y$4:$Y$103,0),MATCH(F_Inputs_Formatted!AF$4,F_Inputs!$A$4:$Y$4,0)),$O53),"##BLANK")</f>
        <v>0</v>
      </c>
      <c r="AG53" s="89">
        <f>IFERROR(ROUND(INDEX(F_Inputs!$A$4:$Y$103, MATCH(F_Inputs_Formatted!$B53&amp;F_Inputs_Formatted!$H53,F_Inputs!$Y$4:$Y$103,0),MATCH(F_Inputs_Formatted!AG$4,F_Inputs!$A$4:$Y$4,0)),$O53),"##BLANK")</f>
        <v>0</v>
      </c>
      <c r="AH53" s="89">
        <f>IFERROR(ROUND(INDEX(F_Inputs!$A$4:$Y$103, MATCH(F_Inputs_Formatted!$B53&amp;F_Inputs_Formatted!$H53,F_Inputs!$Y$4:$Y$103,0),MATCH(F_Inputs_Formatted!AH$4,F_Inputs!$A$4:$Y$4,0)),$O53),"##BLANK")</f>
        <v>0</v>
      </c>
    </row>
    <row r="54" spans="1:34">
      <c r="A54" s="7"/>
      <c r="B54" s="9" t="s">
        <v>74</v>
      </c>
      <c r="C54" s="9" t="str">
        <f>_xlfn.XLOOKUP($B54,FD_Lists!$B$4:$B$25,FD_Lists!C$4:C$25)</f>
        <v>South West Water</v>
      </c>
      <c r="D54" s="9" t="str">
        <f>_xlfn.XLOOKUP($B54,FD_Lists!$B$4:$B$25,FD_Lists!D$4:D$25)</f>
        <v>England</v>
      </c>
      <c r="E54" s="9" t="str">
        <f>_xlfn.XLOOKUP($B54,FD_Lists!$B$4:$B$25,FD_Lists!E$4:E$25)</f>
        <v>Company</v>
      </c>
      <c r="F54" s="9" t="str">
        <f>_xlfn.XLOOKUP($B54,FD_Lists!$B$4:$B$25,FD_Lists!F$4:F$25)</f>
        <v>WaSC</v>
      </c>
      <c r="G54" s="10" t="s">
        <v>120</v>
      </c>
      <c r="H54" s="11" t="s">
        <v>113</v>
      </c>
      <c r="I54" s="11" t="str">
        <f t="shared" si="0"/>
        <v>SWBOUT3_14_01_PR24</v>
      </c>
      <c r="J54" s="11" t="s">
        <v>124</v>
      </c>
      <c r="K54" s="11" t="s">
        <v>121</v>
      </c>
      <c r="L54" s="11" t="s">
        <v>43</v>
      </c>
      <c r="M54" s="68" t="s">
        <v>44</v>
      </c>
      <c r="N54" s="12" t="s">
        <v>45</v>
      </c>
      <c r="O54" s="11">
        <v>3</v>
      </c>
      <c r="P54" s="89" t="str">
        <f>IFERROR(ROUND(INDEX(F_Inputs!$A$4:$Y$103, MATCH(F_Inputs_Formatted!$B54&amp;F_Inputs_Formatted!$H54,F_Inputs!$Y$4:$Y$103,0),MATCH(F_Inputs_Formatted!P$4,F_Inputs!$A$4:$Y$4,0)),$O54),"##BLANK")</f>
        <v>##BLANK</v>
      </c>
      <c r="Q54" s="89" t="str">
        <f>IFERROR(ROUND(INDEX(F_Inputs!$A$4:$Y$103, MATCH(F_Inputs_Formatted!$B54&amp;F_Inputs_Formatted!$H54,F_Inputs!$Y$4:$Y$103,0),MATCH(F_Inputs_Formatted!Q$4,F_Inputs!$A$4:$Y$4,0)),$O54),"##BLANK")</f>
        <v>##BLANK</v>
      </c>
      <c r="R54" s="89" t="str">
        <f>IFERROR(ROUND(INDEX(F_Inputs!$A$4:$Y$103, MATCH(F_Inputs_Formatted!$B54&amp;F_Inputs_Formatted!$H54,F_Inputs!$Y$4:$Y$103,0),MATCH(F_Inputs_Formatted!R$4,F_Inputs!$A$4:$Y$4,0)),$O54),"##BLANK")</f>
        <v>##BLANK</v>
      </c>
      <c r="S54" s="89" t="str">
        <f>IFERROR(ROUND(INDEX(F_Inputs!$A$4:$Y$103, MATCH(F_Inputs_Formatted!$B54&amp;F_Inputs_Formatted!$H54,F_Inputs!$Y$4:$Y$103,0),MATCH(F_Inputs_Formatted!S$4,F_Inputs!$A$4:$Y$4,0)),$O54),"##BLANK")</f>
        <v>##BLANK</v>
      </c>
      <c r="T54" s="89" t="str">
        <f>IFERROR(ROUND(INDEX(F_Inputs!$A$4:$Y$103, MATCH(F_Inputs_Formatted!$B54&amp;F_Inputs_Formatted!$H54,F_Inputs!$Y$4:$Y$103,0),MATCH(F_Inputs_Formatted!T$4,F_Inputs!$A$4:$Y$4,0)),$O54),"##BLANK")</f>
        <v>##BLANK</v>
      </c>
      <c r="U54" s="89" t="str">
        <f>IFERROR(ROUND(INDEX(F_Inputs!$A$4:$Y$103, MATCH(F_Inputs_Formatted!$B54&amp;F_Inputs_Formatted!$H54,F_Inputs!$Y$4:$Y$103,0),MATCH(F_Inputs_Formatted!U$4,F_Inputs!$A$4:$Y$4,0)),$O54),"##BLANK")</f>
        <v>##BLANK</v>
      </c>
      <c r="V54" s="89" t="str">
        <f>IFERROR(ROUND(INDEX(F_Inputs!$A$4:$Y$103, MATCH(F_Inputs_Formatted!$B54&amp;F_Inputs_Formatted!$H54,F_Inputs!$Y$4:$Y$103,0),MATCH(F_Inputs_Formatted!V$4,F_Inputs!$A$4:$Y$4,0)),$O54),"##BLANK")</f>
        <v>##BLANK</v>
      </c>
      <c r="W54" s="89" t="str">
        <f>IFERROR(ROUND(INDEX(F_Inputs!$A$4:$Y$103, MATCH(F_Inputs_Formatted!$B54&amp;F_Inputs_Formatted!$H54,F_Inputs!$Y$4:$Y$103,0),MATCH(F_Inputs_Formatted!W$4,F_Inputs!$A$4:$Y$4,0)),$O54),"##BLANK")</f>
        <v>##BLANK</v>
      </c>
      <c r="X54" s="89" t="str">
        <f>IFERROR(ROUND(INDEX(F_Inputs!$A$4:$Y$103, MATCH(F_Inputs_Formatted!$B54&amp;F_Inputs_Formatted!$H54,F_Inputs!$Y$4:$Y$103,0),MATCH(F_Inputs_Formatted!X$4,F_Inputs!$A$4:$Y$4,0)),$O54),"##BLANK")</f>
        <v>##BLANK</v>
      </c>
      <c r="Y54" s="89" t="str">
        <f>IFERROR(ROUND(INDEX(F_Inputs!$A$4:$Y$103, MATCH(F_Inputs_Formatted!$B54&amp;F_Inputs_Formatted!$H54,F_Inputs!$Y$4:$Y$103,0),MATCH(F_Inputs_Formatted!Y$4,F_Inputs!$A$4:$Y$4,0)),$O54),"##BLANK")</f>
        <v>##BLANK</v>
      </c>
      <c r="Z54" s="89" t="str">
        <f>IFERROR(ROUND(INDEX(F_Inputs!$A$4:$Y$103, MATCH(F_Inputs_Formatted!$B54&amp;F_Inputs_Formatted!$H54,F_Inputs!$Y$4:$Y$103,0),MATCH(F_Inputs_Formatted!Z$4,F_Inputs!$A$4:$Y$4,0)),$O54),"##BLANK")</f>
        <v>##BLANK</v>
      </c>
      <c r="AA54" s="89">
        <f>IFERROR(ROUND(INDEX(F_Inputs!$A$4:$Y$103, MATCH(F_Inputs_Formatted!$B54&amp;F_Inputs_Formatted!$H54,F_Inputs!$Y$4:$Y$103,0),MATCH(F_Inputs_Formatted!AA$4,F_Inputs!$A$4:$Y$4,0)),$O54),"##BLANK")</f>
        <v>0</v>
      </c>
      <c r="AB54" s="89">
        <f>IFERROR(ROUND(INDEX(F_Inputs!$A$4:$Y$103, MATCH(F_Inputs_Formatted!$B54&amp;F_Inputs_Formatted!$H54,F_Inputs!$Y$4:$Y$103,0),MATCH(F_Inputs_Formatted!AB$4,F_Inputs!$A$4:$Y$4,0)),$O54),"##BLANK")</f>
        <v>-2E-3</v>
      </c>
      <c r="AC54" s="89">
        <f>IFERROR(ROUND(INDEX(F_Inputs!$A$4:$Y$103, MATCH(F_Inputs_Formatted!$B54&amp;F_Inputs_Formatted!$H54,F_Inputs!$Y$4:$Y$103,0),MATCH(F_Inputs_Formatted!AC$4,F_Inputs!$A$4:$Y$4,0)),$O54),"##BLANK")</f>
        <v>0</v>
      </c>
      <c r="AD54" s="89">
        <f>IFERROR(ROUND(INDEX(F_Inputs!$A$4:$Y$103, MATCH(F_Inputs_Formatted!$B54&amp;F_Inputs_Formatted!$H54,F_Inputs!$Y$4:$Y$103,0),MATCH(F_Inputs_Formatted!AD$4,F_Inputs!$A$4:$Y$4,0)),$O54),"##BLANK")</f>
        <v>0</v>
      </c>
      <c r="AE54" s="89">
        <f>IFERROR(ROUND(INDEX(F_Inputs!$A$4:$Y$103, MATCH(F_Inputs_Formatted!$B54&amp;F_Inputs_Formatted!$H54,F_Inputs!$Y$4:$Y$103,0),MATCH(F_Inputs_Formatted!AE$4,F_Inputs!$A$4:$Y$4,0)),$O54),"##BLANK")</f>
        <v>0</v>
      </c>
      <c r="AF54" s="89">
        <f>IFERROR(ROUND(INDEX(F_Inputs!$A$4:$Y$103, MATCH(F_Inputs_Formatted!$B54&amp;F_Inputs_Formatted!$H54,F_Inputs!$Y$4:$Y$103,0),MATCH(F_Inputs_Formatted!AF$4,F_Inputs!$A$4:$Y$4,0)),$O54),"##BLANK")</f>
        <v>0</v>
      </c>
      <c r="AG54" s="89">
        <f>IFERROR(ROUND(INDEX(F_Inputs!$A$4:$Y$103, MATCH(F_Inputs_Formatted!$B54&amp;F_Inputs_Formatted!$H54,F_Inputs!$Y$4:$Y$103,0),MATCH(F_Inputs_Formatted!AG$4,F_Inputs!$A$4:$Y$4,0)),$O54),"##BLANK")</f>
        <v>0</v>
      </c>
      <c r="AH54" s="89">
        <f>IFERROR(ROUND(INDEX(F_Inputs!$A$4:$Y$103, MATCH(F_Inputs_Formatted!$B54&amp;F_Inputs_Formatted!$H54,F_Inputs!$Y$4:$Y$103,0),MATCH(F_Inputs_Formatted!AH$4,F_Inputs!$A$4:$Y$4,0)),$O54),"##BLANK")</f>
        <v>0</v>
      </c>
    </row>
    <row r="55" spans="1:34">
      <c r="A55" s="7"/>
      <c r="B55" s="9" t="s">
        <v>76</v>
      </c>
      <c r="C55" s="9" t="str">
        <f>_xlfn.XLOOKUP($B55,FD_Lists!$B$4:$B$25,FD_Lists!C$4:C$25)</f>
        <v>Bristol Water</v>
      </c>
      <c r="D55" s="9" t="str">
        <f>_xlfn.XLOOKUP($B55,FD_Lists!$B$4:$B$25,FD_Lists!D$4:D$25)</f>
        <v>England</v>
      </c>
      <c r="E55" s="9" t="str">
        <f>_xlfn.XLOOKUP($B55,FD_Lists!$B$4:$B$25,FD_Lists!E$4:E$25)</f>
        <v>Company</v>
      </c>
      <c r="F55" s="9" t="str">
        <f>_xlfn.XLOOKUP($B55,FD_Lists!$B$4:$B$25,FD_Lists!F$4:F$25)</f>
        <v>WoC</v>
      </c>
      <c r="G55" s="10" t="s">
        <v>120</v>
      </c>
      <c r="H55" s="11" t="s">
        <v>113</v>
      </c>
      <c r="I55" s="11" t="str">
        <f t="shared" si="0"/>
        <v>BRLOUT3_14_01_PR24</v>
      </c>
      <c r="J55" s="11" t="s">
        <v>124</v>
      </c>
      <c r="K55" s="11" t="s">
        <v>121</v>
      </c>
      <c r="L55" s="11" t="s">
        <v>43</v>
      </c>
      <c r="M55" s="68" t="s">
        <v>44</v>
      </c>
      <c r="N55" s="12" t="s">
        <v>45</v>
      </c>
      <c r="O55" s="11">
        <v>3</v>
      </c>
      <c r="P55" s="89" t="str">
        <f>IFERROR(ROUND(INDEX(F_Inputs!$A$4:$Y$103, MATCH(F_Inputs_Formatted!$B55&amp;F_Inputs_Formatted!$H55,F_Inputs!$Y$4:$Y$103,0),MATCH(F_Inputs_Formatted!P$4,F_Inputs!$A$4:$Y$4,0)),$O55),"##BLANK")</f>
        <v>##BLANK</v>
      </c>
      <c r="Q55" s="89" t="str">
        <f>IFERROR(ROUND(INDEX(F_Inputs!$A$4:$Y$103, MATCH(F_Inputs_Formatted!$B55&amp;F_Inputs_Formatted!$H55,F_Inputs!$Y$4:$Y$103,0),MATCH(F_Inputs_Formatted!Q$4,F_Inputs!$A$4:$Y$4,0)),$O55),"##BLANK")</f>
        <v>##BLANK</v>
      </c>
      <c r="R55" s="89" t="str">
        <f>IFERROR(ROUND(INDEX(F_Inputs!$A$4:$Y$103, MATCH(F_Inputs_Formatted!$B55&amp;F_Inputs_Formatted!$H55,F_Inputs!$Y$4:$Y$103,0),MATCH(F_Inputs_Formatted!R$4,F_Inputs!$A$4:$Y$4,0)),$O55),"##BLANK")</f>
        <v>##BLANK</v>
      </c>
      <c r="S55" s="89" t="str">
        <f>IFERROR(ROUND(INDEX(F_Inputs!$A$4:$Y$103, MATCH(F_Inputs_Formatted!$B55&amp;F_Inputs_Formatted!$H55,F_Inputs!$Y$4:$Y$103,0),MATCH(F_Inputs_Formatted!S$4,F_Inputs!$A$4:$Y$4,0)),$O55),"##BLANK")</f>
        <v>##BLANK</v>
      </c>
      <c r="T55" s="89" t="str">
        <f>IFERROR(ROUND(INDEX(F_Inputs!$A$4:$Y$103, MATCH(F_Inputs_Formatted!$B55&amp;F_Inputs_Formatted!$H55,F_Inputs!$Y$4:$Y$103,0),MATCH(F_Inputs_Formatted!T$4,F_Inputs!$A$4:$Y$4,0)),$O55),"##BLANK")</f>
        <v>##BLANK</v>
      </c>
      <c r="U55" s="89" t="str">
        <f>IFERROR(ROUND(INDEX(F_Inputs!$A$4:$Y$103, MATCH(F_Inputs_Formatted!$B55&amp;F_Inputs_Formatted!$H55,F_Inputs!$Y$4:$Y$103,0),MATCH(F_Inputs_Formatted!U$4,F_Inputs!$A$4:$Y$4,0)),$O55),"##BLANK")</f>
        <v>##BLANK</v>
      </c>
      <c r="V55" s="89" t="str">
        <f>IFERROR(ROUND(INDEX(F_Inputs!$A$4:$Y$103, MATCH(F_Inputs_Formatted!$B55&amp;F_Inputs_Formatted!$H55,F_Inputs!$Y$4:$Y$103,0),MATCH(F_Inputs_Formatted!V$4,F_Inputs!$A$4:$Y$4,0)),$O55),"##BLANK")</f>
        <v>##BLANK</v>
      </c>
      <c r="W55" s="89" t="str">
        <f>IFERROR(ROUND(INDEX(F_Inputs!$A$4:$Y$103, MATCH(F_Inputs_Formatted!$B55&amp;F_Inputs_Formatted!$H55,F_Inputs!$Y$4:$Y$103,0),MATCH(F_Inputs_Formatted!W$4,F_Inputs!$A$4:$Y$4,0)),$O55),"##BLANK")</f>
        <v>##BLANK</v>
      </c>
      <c r="X55" s="89" t="str">
        <f>IFERROR(ROUND(INDEX(F_Inputs!$A$4:$Y$103, MATCH(F_Inputs_Formatted!$B55&amp;F_Inputs_Formatted!$H55,F_Inputs!$Y$4:$Y$103,0),MATCH(F_Inputs_Formatted!X$4,F_Inputs!$A$4:$Y$4,0)),$O55),"##BLANK")</f>
        <v>##BLANK</v>
      </c>
      <c r="Y55" s="89" t="str">
        <f>IFERROR(ROUND(INDEX(F_Inputs!$A$4:$Y$103, MATCH(F_Inputs_Formatted!$B55&amp;F_Inputs_Formatted!$H55,F_Inputs!$Y$4:$Y$103,0),MATCH(F_Inputs_Formatted!Y$4,F_Inputs!$A$4:$Y$4,0)),$O55),"##BLANK")</f>
        <v>##BLANK</v>
      </c>
      <c r="Z55" s="89" t="str">
        <f>IFERROR(ROUND(INDEX(F_Inputs!$A$4:$Y$103, MATCH(F_Inputs_Formatted!$B55&amp;F_Inputs_Formatted!$H55,F_Inputs!$Y$4:$Y$103,0),MATCH(F_Inputs_Formatted!Z$4,F_Inputs!$A$4:$Y$4,0)),$O55),"##BLANK")</f>
        <v>##BLANK</v>
      </c>
      <c r="AA55" s="89">
        <f>IFERROR(ROUND(INDEX(F_Inputs!$A$4:$Y$103, MATCH(F_Inputs_Formatted!$B55&amp;F_Inputs_Formatted!$H55,F_Inputs!$Y$4:$Y$103,0),MATCH(F_Inputs_Formatted!AA$4,F_Inputs!$A$4:$Y$4,0)),$O55),"##BLANK")</f>
        <v>0</v>
      </c>
      <c r="AB55" s="89">
        <f>IFERROR(ROUND(INDEX(F_Inputs!$A$4:$Y$103, MATCH(F_Inputs_Formatted!$B55&amp;F_Inputs_Formatted!$H55,F_Inputs!$Y$4:$Y$103,0),MATCH(F_Inputs_Formatted!AB$4,F_Inputs!$A$4:$Y$4,0)),$O55),"##BLANK")</f>
        <v>0</v>
      </c>
      <c r="AC55" s="89">
        <f>IFERROR(ROUND(INDEX(F_Inputs!$A$4:$Y$103, MATCH(F_Inputs_Formatted!$B55&amp;F_Inputs_Formatted!$H55,F_Inputs!$Y$4:$Y$103,0),MATCH(F_Inputs_Formatted!AC$4,F_Inputs!$A$4:$Y$4,0)),$O55),"##BLANK")</f>
        <v>0</v>
      </c>
      <c r="AD55" s="89">
        <f>IFERROR(ROUND(INDEX(F_Inputs!$A$4:$Y$103, MATCH(F_Inputs_Formatted!$B55&amp;F_Inputs_Formatted!$H55,F_Inputs!$Y$4:$Y$103,0),MATCH(F_Inputs_Formatted!AD$4,F_Inputs!$A$4:$Y$4,0)),$O55),"##BLANK")</f>
        <v>0</v>
      </c>
      <c r="AE55" s="89">
        <f>IFERROR(ROUND(INDEX(F_Inputs!$A$4:$Y$103, MATCH(F_Inputs_Formatted!$B55&amp;F_Inputs_Formatted!$H55,F_Inputs!$Y$4:$Y$103,0),MATCH(F_Inputs_Formatted!AE$4,F_Inputs!$A$4:$Y$4,0)),$O55),"##BLANK")</f>
        <v>0</v>
      </c>
      <c r="AF55" s="89">
        <f>IFERROR(ROUND(INDEX(F_Inputs!$A$4:$Y$103, MATCH(F_Inputs_Formatted!$B55&amp;F_Inputs_Formatted!$H55,F_Inputs!$Y$4:$Y$103,0),MATCH(F_Inputs_Formatted!AF$4,F_Inputs!$A$4:$Y$4,0)),$O55),"##BLANK")</f>
        <v>0</v>
      </c>
      <c r="AG55" s="89">
        <f>IFERROR(ROUND(INDEX(F_Inputs!$A$4:$Y$103, MATCH(F_Inputs_Formatted!$B55&amp;F_Inputs_Formatted!$H55,F_Inputs!$Y$4:$Y$103,0),MATCH(F_Inputs_Formatted!AG$4,F_Inputs!$A$4:$Y$4,0)),$O55),"##BLANK")</f>
        <v>0</v>
      </c>
      <c r="AH55" s="89">
        <f>IFERROR(ROUND(INDEX(F_Inputs!$A$4:$Y$103, MATCH(F_Inputs_Formatted!$B55&amp;F_Inputs_Formatted!$H55,F_Inputs!$Y$4:$Y$103,0),MATCH(F_Inputs_Formatted!AH$4,F_Inputs!$A$4:$Y$4,0)),$O55),"##BLANK")</f>
        <v>0</v>
      </c>
    </row>
    <row r="56" spans="1:34">
      <c r="H56" s="15"/>
      <c r="O56" s="15"/>
    </row>
    <row r="57" spans="1:34" s="22" customFormat="1">
      <c r="B57" s="34" t="s">
        <v>16</v>
      </c>
      <c r="C57" s="34"/>
      <c r="D57" s="34"/>
      <c r="E57" s="34"/>
      <c r="F57" s="34"/>
      <c r="G57" s="34"/>
      <c r="H57" s="34"/>
      <c r="I57" s="34"/>
      <c r="J57" s="34"/>
      <c r="K57" s="34"/>
      <c r="L57" s="34"/>
      <c r="M57" s="34"/>
      <c r="N57" s="34"/>
      <c r="O57" s="34"/>
    </row>
  </sheetData>
  <autoFilter ref="A4:AH55" xr:uid="{DC174123-5654-486D-AF93-0A92DAFDC464}"/>
  <mergeCells count="2">
    <mergeCell ref="A1:B1"/>
    <mergeCell ref="A3:B3"/>
  </mergeCells>
  <phoneticPr fontId="4"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50027-625F-481C-8273-77C2A729A411}">
  <sheetPr>
    <tabColor theme="6" tint="0.79998168889431442"/>
  </sheetPr>
  <dimension ref="A1:BD57"/>
  <sheetViews>
    <sheetView topLeftCell="AJ28" workbookViewId="0">
      <selection activeCell="AS47" sqref="AS47"/>
    </sheetView>
  </sheetViews>
  <sheetFormatPr defaultRowHeight="14.25"/>
  <cols>
    <col min="1" max="1" width="9" style="15"/>
    <col min="2" max="2" width="9" style="35"/>
    <col min="3" max="3" width="18.375" style="35" customWidth="1"/>
    <col min="4" max="6" width="9" style="35"/>
    <col min="7" max="7" width="12.875" style="35" customWidth="1"/>
    <col min="8" max="9" width="20.375" style="35" customWidth="1"/>
    <col min="10" max="11" width="15.625" style="35" customWidth="1"/>
    <col min="12" max="15" width="20.375" style="35" customWidth="1"/>
    <col min="16" max="34" width="14.75" style="15" customWidth="1"/>
    <col min="35" max="37" width="9" style="22"/>
    <col min="38" max="16384" width="9" style="15"/>
  </cols>
  <sheetData>
    <row r="1" spans="1:56" s="23" customFormat="1">
      <c r="A1" s="125"/>
      <c r="B1" s="125"/>
      <c r="C1" s="19"/>
      <c r="D1" s="19"/>
      <c r="E1" s="19"/>
      <c r="F1" s="19"/>
      <c r="G1" s="20"/>
      <c r="H1" s="20"/>
      <c r="I1" s="20"/>
      <c r="J1" s="20"/>
      <c r="K1" s="20"/>
      <c r="L1" s="20"/>
      <c r="M1" s="20"/>
      <c r="N1" s="20"/>
      <c r="O1" s="20"/>
      <c r="P1" s="21"/>
      <c r="Q1" s="21"/>
      <c r="R1" s="21"/>
      <c r="S1" s="21"/>
      <c r="T1" s="21"/>
      <c r="U1" s="21"/>
      <c r="V1" s="21"/>
      <c r="W1" s="21"/>
      <c r="X1" s="21"/>
      <c r="Y1" s="21"/>
      <c r="Z1" s="21"/>
      <c r="AA1" s="21"/>
      <c r="AB1" s="21"/>
      <c r="AC1" s="21"/>
      <c r="AD1" s="21"/>
      <c r="AE1" s="21"/>
      <c r="AF1" s="21"/>
      <c r="AG1" s="21"/>
      <c r="AH1" s="21"/>
      <c r="AI1" s="22"/>
      <c r="AJ1" s="22"/>
      <c r="AK1" s="22"/>
    </row>
    <row r="2" spans="1:56" ht="23.25">
      <c r="A2" s="24"/>
      <c r="B2" s="25" t="str">
        <f>Overview!B2 &amp;" - data formatted"</f>
        <v>Discharge Permit Compliance (DIS) - data formatted</v>
      </c>
      <c r="C2" s="26"/>
      <c r="D2" s="26"/>
      <c r="E2" s="26"/>
      <c r="F2" s="26"/>
      <c r="G2" s="26"/>
      <c r="H2" s="26"/>
      <c r="I2" s="26"/>
      <c r="J2" s="26"/>
      <c r="K2" s="26"/>
      <c r="L2" s="26"/>
      <c r="M2" s="26"/>
      <c r="N2" s="26"/>
      <c r="O2" s="26"/>
      <c r="P2" s="24"/>
      <c r="Q2" s="24"/>
      <c r="R2" s="24"/>
      <c r="S2" s="24"/>
      <c r="T2" s="24"/>
      <c r="U2" s="24"/>
      <c r="V2" s="24"/>
      <c r="W2" s="24"/>
      <c r="X2" s="24"/>
      <c r="Y2" s="24"/>
      <c r="Z2" s="24"/>
      <c r="AA2" s="24"/>
      <c r="AB2" s="24"/>
      <c r="AC2" s="24"/>
      <c r="AD2" s="24"/>
      <c r="AE2" s="24"/>
      <c r="AF2" s="24"/>
      <c r="AG2" s="24"/>
      <c r="AH2" s="24"/>
    </row>
    <row r="3" spans="1:56">
      <c r="A3" s="123"/>
      <c r="B3" s="123"/>
      <c r="C3" s="27"/>
      <c r="D3" s="27"/>
      <c r="E3" s="27"/>
      <c r="F3" s="27"/>
      <c r="G3" s="28"/>
      <c r="H3" s="28"/>
      <c r="I3" s="28"/>
      <c r="J3" s="28"/>
      <c r="K3" s="28"/>
      <c r="L3" s="28"/>
      <c r="M3" s="28"/>
      <c r="N3" s="28"/>
      <c r="O3" s="28"/>
      <c r="P3" s="29"/>
      <c r="Q3" s="29"/>
      <c r="R3" s="29"/>
      <c r="S3" s="29"/>
      <c r="T3" s="29"/>
      <c r="U3" s="29"/>
      <c r="V3" s="29"/>
      <c r="W3" s="29"/>
      <c r="X3" s="29"/>
      <c r="Y3" s="29"/>
      <c r="Z3" s="29"/>
      <c r="AA3" s="29"/>
      <c r="AB3" s="29"/>
      <c r="AC3" s="29"/>
      <c r="AD3" s="29"/>
      <c r="AE3" s="29"/>
      <c r="AF3" s="29"/>
      <c r="AG3" s="29"/>
      <c r="AH3" s="29"/>
    </row>
    <row r="4" spans="1:56" s="32" customFormat="1" ht="18">
      <c r="A4" s="1"/>
      <c r="B4" s="2" t="s">
        <v>18</v>
      </c>
      <c r="C4" s="2" t="s">
        <v>19</v>
      </c>
      <c r="D4" s="2" t="s">
        <v>20</v>
      </c>
      <c r="E4" s="2" t="s">
        <v>21</v>
      </c>
      <c r="F4" s="2" t="s">
        <v>22</v>
      </c>
      <c r="G4" s="3" t="s">
        <v>23</v>
      </c>
      <c r="H4" s="4" t="s">
        <v>79</v>
      </c>
      <c r="I4" s="4" t="s">
        <v>25</v>
      </c>
      <c r="J4" s="4" t="s">
        <v>118</v>
      </c>
      <c r="K4" s="4" t="s">
        <v>119</v>
      </c>
      <c r="L4" s="4" t="s">
        <v>27</v>
      </c>
      <c r="M4" s="4" t="s">
        <v>81</v>
      </c>
      <c r="N4" s="4" t="s">
        <v>28</v>
      </c>
      <c r="O4" s="4" t="s">
        <v>30</v>
      </c>
      <c r="P4" s="5" t="s">
        <v>96</v>
      </c>
      <c r="Q4" s="5" t="s">
        <v>97</v>
      </c>
      <c r="R4" s="5" t="s">
        <v>98</v>
      </c>
      <c r="S4" s="5" t="s">
        <v>99</v>
      </c>
      <c r="T4" s="5" t="s">
        <v>100</v>
      </c>
      <c r="U4" s="5" t="s">
        <v>101</v>
      </c>
      <c r="V4" s="5" t="s">
        <v>102</v>
      </c>
      <c r="W4" s="5" t="s">
        <v>103</v>
      </c>
      <c r="X4" s="5" t="s">
        <v>104</v>
      </c>
      <c r="Y4" s="5" t="s">
        <v>83</v>
      </c>
      <c r="Z4" s="5" t="s">
        <v>84</v>
      </c>
      <c r="AA4" s="5" t="s">
        <v>85</v>
      </c>
      <c r="AB4" s="5" t="s">
        <v>86</v>
      </c>
      <c r="AC4" s="6" t="s">
        <v>31</v>
      </c>
      <c r="AD4" s="6" t="s">
        <v>32</v>
      </c>
      <c r="AE4" s="6" t="s">
        <v>33</v>
      </c>
      <c r="AF4" s="6" t="s">
        <v>34</v>
      </c>
      <c r="AG4" s="6" t="s">
        <v>35</v>
      </c>
      <c r="AH4" s="6" t="s">
        <v>36</v>
      </c>
      <c r="AI4" s="30"/>
      <c r="AJ4" s="30"/>
      <c r="AK4" s="31" t="s">
        <v>125</v>
      </c>
      <c r="AL4" s="5" t="s">
        <v>96</v>
      </c>
      <c r="AM4" s="5" t="s">
        <v>97</v>
      </c>
      <c r="AN4" s="5" t="s">
        <v>98</v>
      </c>
      <c r="AO4" s="5" t="s">
        <v>99</v>
      </c>
      <c r="AP4" s="5" t="s">
        <v>100</v>
      </c>
      <c r="AQ4" s="5" t="s">
        <v>101</v>
      </c>
      <c r="AR4" s="5" t="s">
        <v>102</v>
      </c>
      <c r="AS4" s="5" t="s">
        <v>103</v>
      </c>
      <c r="AT4" s="5" t="s">
        <v>104</v>
      </c>
      <c r="AU4" s="5" t="s">
        <v>83</v>
      </c>
      <c r="AV4" s="5" t="s">
        <v>84</v>
      </c>
      <c r="AW4" s="5" t="s">
        <v>85</v>
      </c>
      <c r="AX4" s="6" t="s">
        <v>86</v>
      </c>
      <c r="AY4" s="6" t="s">
        <v>31</v>
      </c>
      <c r="AZ4" s="6" t="s">
        <v>32</v>
      </c>
      <c r="BA4" s="6" t="s">
        <v>33</v>
      </c>
      <c r="BB4" s="6" t="s">
        <v>34</v>
      </c>
      <c r="BC4" s="6" t="s">
        <v>35</v>
      </c>
      <c r="BD4" s="6" t="s">
        <v>36</v>
      </c>
    </row>
    <row r="5" spans="1:56">
      <c r="A5" s="7"/>
      <c r="B5" s="8" t="s">
        <v>37</v>
      </c>
      <c r="C5" s="9" t="str">
        <f>_xlfn.XLOOKUP($B5,FD_Lists!$B$4:$B$25,FD_Lists!C$4:C$25)</f>
        <v>Anglian Water</v>
      </c>
      <c r="D5" s="9" t="str">
        <f>_xlfn.XLOOKUP($B5,FD_Lists!$B$4:$B$25,FD_Lists!D$4:D$25)</f>
        <v>England</v>
      </c>
      <c r="E5" s="9" t="str">
        <f>_xlfn.XLOOKUP($B5,FD_Lists!$B$4:$B$25,FD_Lists!E$4:E$25)</f>
        <v>Company</v>
      </c>
      <c r="F5" s="9" t="str">
        <f>_xlfn.XLOOKUP($B5,FD_Lists!$B$4:$B$25,FD_Lists!F$4:F$25)</f>
        <v>WaSC</v>
      </c>
      <c r="G5" s="10" t="s">
        <v>120</v>
      </c>
      <c r="H5" s="11" t="s">
        <v>39</v>
      </c>
      <c r="I5" s="11" t="str">
        <f>B5&amp;H5</f>
        <v>ANHOUT5_07_PR24</v>
      </c>
      <c r="J5" s="11" t="s">
        <v>41</v>
      </c>
      <c r="K5" s="11" t="s">
        <v>121</v>
      </c>
      <c r="L5" s="11" t="s">
        <v>43</v>
      </c>
      <c r="M5" s="68" t="s">
        <v>44</v>
      </c>
      <c r="N5" s="12" t="s">
        <v>45</v>
      </c>
      <c r="O5" s="11">
        <v>3</v>
      </c>
      <c r="P5" s="17"/>
      <c r="Q5" s="17"/>
      <c r="R5" s="17"/>
      <c r="S5" s="17"/>
      <c r="T5" s="17"/>
      <c r="U5" s="17"/>
      <c r="V5" s="17"/>
      <c r="W5" s="17"/>
      <c r="X5" s="17"/>
      <c r="Y5" s="17"/>
      <c r="Z5" s="17"/>
      <c r="AA5" s="17"/>
      <c r="AB5" s="86"/>
      <c r="AC5" s="17"/>
      <c r="AD5" s="17"/>
      <c r="AE5" s="17"/>
      <c r="AF5" s="17"/>
      <c r="AG5" s="17"/>
      <c r="AH5" s="17"/>
      <c r="AL5" s="13" t="str">
        <f>IF(P5&lt;&gt;"","Ref required","")</f>
        <v/>
      </c>
      <c r="AM5" s="13" t="str">
        <f t="shared" ref="AM5:BD5" si="0">IF(Q5&lt;&gt;"","Ref required","")</f>
        <v/>
      </c>
      <c r="AN5" s="13" t="str">
        <f t="shared" si="0"/>
        <v/>
      </c>
      <c r="AO5" s="13" t="str">
        <f t="shared" si="0"/>
        <v/>
      </c>
      <c r="AP5" s="13" t="str">
        <f t="shared" si="0"/>
        <v/>
      </c>
      <c r="AQ5" s="13" t="str">
        <f t="shared" si="0"/>
        <v/>
      </c>
      <c r="AR5" s="13" t="str">
        <f t="shared" si="0"/>
        <v/>
      </c>
      <c r="AS5" s="13" t="str">
        <f t="shared" si="0"/>
        <v/>
      </c>
      <c r="AT5" s="13" t="str">
        <f t="shared" si="0"/>
        <v/>
      </c>
      <c r="AU5" s="13" t="str">
        <f t="shared" si="0"/>
        <v/>
      </c>
      <c r="AV5" s="13" t="str">
        <f t="shared" si="0"/>
        <v/>
      </c>
      <c r="AW5" s="13" t="str">
        <f t="shared" si="0"/>
        <v/>
      </c>
      <c r="AX5" s="13" t="str">
        <f t="shared" si="0"/>
        <v/>
      </c>
      <c r="AY5" s="13" t="str">
        <f t="shared" si="0"/>
        <v/>
      </c>
      <c r="AZ5" s="13" t="str">
        <f t="shared" si="0"/>
        <v/>
      </c>
      <c r="BA5" s="13" t="str">
        <f t="shared" si="0"/>
        <v/>
      </c>
      <c r="BB5" s="13" t="str">
        <f t="shared" si="0"/>
        <v/>
      </c>
      <c r="BC5" s="13" t="str">
        <f t="shared" si="0"/>
        <v/>
      </c>
      <c r="BD5" s="13" t="str">
        <f t="shared" si="0"/>
        <v/>
      </c>
    </row>
    <row r="6" spans="1:56">
      <c r="A6" s="7"/>
      <c r="B6" s="9" t="s">
        <v>46</v>
      </c>
      <c r="C6" s="9" t="str">
        <f>_xlfn.XLOOKUP($B6,FD_Lists!$B$4:$B$25,FD_Lists!C$4:C$25)</f>
        <v>Dŵr Cymru</v>
      </c>
      <c r="D6" s="9" t="str">
        <f>_xlfn.XLOOKUP($B6,FD_Lists!$B$4:$B$25,FD_Lists!D$4:D$25)</f>
        <v>Wales</v>
      </c>
      <c r="E6" s="9" t="str">
        <f>_xlfn.XLOOKUP($B6,FD_Lists!$B$4:$B$25,FD_Lists!E$4:E$25)</f>
        <v>Company</v>
      </c>
      <c r="F6" s="9" t="str">
        <f>_xlfn.XLOOKUP($B6,FD_Lists!$B$4:$B$25,FD_Lists!F$4:F$25)</f>
        <v>WaSC</v>
      </c>
      <c r="G6" s="10" t="s">
        <v>120</v>
      </c>
      <c r="H6" s="11" t="s">
        <v>39</v>
      </c>
      <c r="I6" s="11" t="str">
        <f t="shared" ref="I6:I55" si="1">B6&amp;H6</f>
        <v>WSHOUT5_07_PR24</v>
      </c>
      <c r="J6" s="11" t="s">
        <v>41</v>
      </c>
      <c r="K6" s="11" t="s">
        <v>121</v>
      </c>
      <c r="L6" s="11" t="s">
        <v>43</v>
      </c>
      <c r="M6" s="68" t="s">
        <v>44</v>
      </c>
      <c r="N6" s="12" t="s">
        <v>45</v>
      </c>
      <c r="O6" s="11">
        <v>3</v>
      </c>
      <c r="P6" s="17"/>
      <c r="Q6" s="17"/>
      <c r="R6" s="17"/>
      <c r="S6" s="17"/>
      <c r="T6" s="17"/>
      <c r="U6" s="17"/>
      <c r="V6" s="17"/>
      <c r="W6" s="17"/>
      <c r="X6" s="17"/>
      <c r="Y6" s="17"/>
      <c r="Z6" s="17"/>
      <c r="AA6" s="17"/>
      <c r="AB6" s="86"/>
      <c r="AC6" s="17"/>
      <c r="AD6" s="17"/>
      <c r="AE6" s="17"/>
      <c r="AF6" s="17"/>
      <c r="AG6" s="17"/>
      <c r="AH6" s="17"/>
      <c r="AL6" s="13" t="str">
        <f t="shared" ref="AL6:AL55" si="2">IF(P6&lt;&gt;"","Ref required","")</f>
        <v/>
      </c>
      <c r="AM6" s="13" t="str">
        <f t="shared" ref="AM6:AM55" si="3">IF(Q6&lt;&gt;"","Ref required","")</f>
        <v/>
      </c>
      <c r="AN6" s="13" t="str">
        <f t="shared" ref="AN6:AN55" si="4">IF(R6&lt;&gt;"","Ref required","")</f>
        <v/>
      </c>
      <c r="AO6" s="13" t="str">
        <f t="shared" ref="AO6:AO55" si="5">IF(S6&lt;&gt;"","Ref required","")</f>
        <v/>
      </c>
      <c r="AP6" s="13" t="str">
        <f t="shared" ref="AP6:AP55" si="6">IF(T6&lt;&gt;"","Ref required","")</f>
        <v/>
      </c>
      <c r="AQ6" s="13" t="str">
        <f t="shared" ref="AQ6:AQ55" si="7">IF(U6&lt;&gt;"","Ref required","")</f>
        <v/>
      </c>
      <c r="AR6" s="13" t="str">
        <f t="shared" ref="AR6:AR55" si="8">IF(V6&lt;&gt;"","Ref required","")</f>
        <v/>
      </c>
      <c r="AS6" s="13" t="str">
        <f t="shared" ref="AS6:AS55" si="9">IF(W6&lt;&gt;"","Ref required","")</f>
        <v/>
      </c>
      <c r="AT6" s="13" t="str">
        <f t="shared" ref="AT6:AT55" si="10">IF(X6&lt;&gt;"","Ref required","")</f>
        <v/>
      </c>
      <c r="AU6" s="13" t="str">
        <f t="shared" ref="AU6:AU55" si="11">IF(Y6&lt;&gt;"","Ref required","")</f>
        <v/>
      </c>
      <c r="AV6" s="13" t="str">
        <f t="shared" ref="AV6:AV55" si="12">IF(Z6&lt;&gt;"","Ref required","")</f>
        <v/>
      </c>
      <c r="AW6" s="13" t="str">
        <f t="shared" ref="AW6:AW55" si="13">IF(AA6&lt;&gt;"","Ref required","")</f>
        <v/>
      </c>
      <c r="AX6" s="13" t="str">
        <f t="shared" ref="AX6:AX55" si="14">IF(AB6&lt;&gt;"","Ref required","")</f>
        <v/>
      </c>
      <c r="AY6" s="13" t="str">
        <f t="shared" ref="AY6:AY55" si="15">IF(AC6&lt;&gt;"","Ref required","")</f>
        <v/>
      </c>
      <c r="AZ6" s="13" t="str">
        <f t="shared" ref="AZ6:AZ55" si="16">IF(AD6&lt;&gt;"","Ref required","")</f>
        <v/>
      </c>
      <c r="BA6" s="13" t="str">
        <f t="shared" ref="BA6:BA55" si="17">IF(AE6&lt;&gt;"","Ref required","")</f>
        <v/>
      </c>
      <c r="BB6" s="13" t="str">
        <f t="shared" ref="BB6:BB55" si="18">IF(AF6&lt;&gt;"","Ref required","")</f>
        <v/>
      </c>
      <c r="BC6" s="13" t="str">
        <f t="shared" ref="BC6:BC55" si="19">IF(AG6&lt;&gt;"","Ref required","")</f>
        <v/>
      </c>
      <c r="BD6" s="13" t="str">
        <f t="shared" ref="BD6:BD55" si="20">IF(AH6&lt;&gt;"","Ref required","")</f>
        <v/>
      </c>
    </row>
    <row r="7" spans="1:56">
      <c r="A7" s="7"/>
      <c r="B7" s="9" t="s">
        <v>48</v>
      </c>
      <c r="C7" s="9" t="str">
        <f>_xlfn.XLOOKUP($B7,FD_Lists!$B$4:$B$25,FD_Lists!C$4:C$25)</f>
        <v>Hafren Dyfrdwy</v>
      </c>
      <c r="D7" s="9" t="str">
        <f>_xlfn.XLOOKUP($B7,FD_Lists!$B$4:$B$25,FD_Lists!D$4:D$25)</f>
        <v>Wales</v>
      </c>
      <c r="E7" s="9" t="str">
        <f>_xlfn.XLOOKUP($B7,FD_Lists!$B$4:$B$25,FD_Lists!E$4:E$25)</f>
        <v>Company</v>
      </c>
      <c r="F7" s="9" t="str">
        <f>_xlfn.XLOOKUP($B7,FD_Lists!$B$4:$B$25,FD_Lists!F$4:F$25)</f>
        <v>WaSC</v>
      </c>
      <c r="G7" s="10" t="s">
        <v>120</v>
      </c>
      <c r="H7" s="11" t="s">
        <v>39</v>
      </c>
      <c r="I7" s="11" t="str">
        <f t="shared" si="1"/>
        <v>HDDOUT5_07_PR24</v>
      </c>
      <c r="J7" s="11" t="s">
        <v>41</v>
      </c>
      <c r="K7" s="11" t="s">
        <v>121</v>
      </c>
      <c r="L7" s="11" t="s">
        <v>43</v>
      </c>
      <c r="M7" s="68" t="s">
        <v>44</v>
      </c>
      <c r="N7" s="12" t="s">
        <v>45</v>
      </c>
      <c r="O7" s="11">
        <v>3</v>
      </c>
      <c r="P7" s="17"/>
      <c r="Q7" s="17"/>
      <c r="R7" s="17"/>
      <c r="S7" s="17"/>
      <c r="T7" s="17"/>
      <c r="U7" s="17"/>
      <c r="V7" s="17"/>
      <c r="W7" s="17"/>
      <c r="X7" s="17"/>
      <c r="Y7" s="17"/>
      <c r="Z7" s="17"/>
      <c r="AA7" s="17"/>
      <c r="AB7" s="86"/>
      <c r="AC7" s="17"/>
      <c r="AD7" s="17"/>
      <c r="AE7" s="17"/>
      <c r="AF7" s="17"/>
      <c r="AG7" s="17"/>
      <c r="AH7" s="17"/>
      <c r="AL7" s="13" t="str">
        <f t="shared" si="2"/>
        <v/>
      </c>
      <c r="AM7" s="13" t="str">
        <f t="shared" si="3"/>
        <v/>
      </c>
      <c r="AN7" s="13" t="str">
        <f t="shared" si="4"/>
        <v/>
      </c>
      <c r="AO7" s="13" t="str">
        <f t="shared" si="5"/>
        <v/>
      </c>
      <c r="AP7" s="13" t="str">
        <f t="shared" si="6"/>
        <v/>
      </c>
      <c r="AQ7" s="13" t="str">
        <f t="shared" si="7"/>
        <v/>
      </c>
      <c r="AR7" s="13" t="str">
        <f t="shared" si="8"/>
        <v/>
      </c>
      <c r="AS7" s="13" t="str">
        <f t="shared" si="9"/>
        <v/>
      </c>
      <c r="AT7" s="13" t="str">
        <f t="shared" si="10"/>
        <v/>
      </c>
      <c r="AU7" s="13" t="str">
        <f t="shared" si="11"/>
        <v/>
      </c>
      <c r="AV7" s="13" t="str">
        <f t="shared" si="12"/>
        <v/>
      </c>
      <c r="AW7" s="13" t="str">
        <f t="shared" si="13"/>
        <v/>
      </c>
      <c r="AX7" s="13" t="str">
        <f t="shared" si="14"/>
        <v/>
      </c>
      <c r="AY7" s="13" t="str">
        <f t="shared" si="15"/>
        <v/>
      </c>
      <c r="AZ7" s="13" t="str">
        <f t="shared" si="16"/>
        <v/>
      </c>
      <c r="BA7" s="13" t="str">
        <f t="shared" si="17"/>
        <v/>
      </c>
      <c r="BB7" s="13" t="str">
        <f t="shared" si="18"/>
        <v/>
      </c>
      <c r="BC7" s="13" t="str">
        <f t="shared" si="19"/>
        <v/>
      </c>
      <c r="BD7" s="13" t="str">
        <f t="shared" si="20"/>
        <v/>
      </c>
    </row>
    <row r="8" spans="1:56">
      <c r="A8" s="7"/>
      <c r="B8" s="9" t="s">
        <v>50</v>
      </c>
      <c r="C8" s="9" t="str">
        <f>_xlfn.XLOOKUP($B8,FD_Lists!$B$4:$B$25,FD_Lists!C$4:C$25)</f>
        <v>Northumbrian Water</v>
      </c>
      <c r="D8" s="9" t="str">
        <f>_xlfn.XLOOKUP($B8,FD_Lists!$B$4:$B$25,FD_Lists!D$4:D$25)</f>
        <v>England</v>
      </c>
      <c r="E8" s="9" t="str">
        <f>_xlfn.XLOOKUP($B8,FD_Lists!$B$4:$B$25,FD_Lists!E$4:E$25)</f>
        <v>Company</v>
      </c>
      <c r="F8" s="9" t="str">
        <f>_xlfn.XLOOKUP($B8,FD_Lists!$B$4:$B$25,FD_Lists!F$4:F$25)</f>
        <v>WaSC</v>
      </c>
      <c r="G8" s="10" t="s">
        <v>120</v>
      </c>
      <c r="H8" s="11" t="s">
        <v>39</v>
      </c>
      <c r="I8" s="11" t="str">
        <f t="shared" si="1"/>
        <v>NESOUT5_07_PR24</v>
      </c>
      <c r="J8" s="11" t="s">
        <v>41</v>
      </c>
      <c r="K8" s="11" t="s">
        <v>121</v>
      </c>
      <c r="L8" s="11" t="s">
        <v>43</v>
      </c>
      <c r="M8" s="68" t="s">
        <v>44</v>
      </c>
      <c r="N8" s="12" t="s">
        <v>45</v>
      </c>
      <c r="O8" s="11">
        <v>3</v>
      </c>
      <c r="P8" s="17"/>
      <c r="Q8" s="17"/>
      <c r="R8" s="17"/>
      <c r="S8" s="17"/>
      <c r="T8" s="17"/>
      <c r="U8" s="17"/>
      <c r="V8" s="17"/>
      <c r="W8" s="17"/>
      <c r="X8" s="17"/>
      <c r="Y8" s="17"/>
      <c r="Z8" s="17"/>
      <c r="AB8" s="86"/>
      <c r="AC8" s="17"/>
      <c r="AD8" s="17"/>
      <c r="AE8" s="17"/>
      <c r="AF8" s="17"/>
      <c r="AG8" s="17"/>
      <c r="AH8" s="17"/>
      <c r="AL8" s="13" t="str">
        <f t="shared" si="2"/>
        <v/>
      </c>
      <c r="AM8" s="13" t="str">
        <f t="shared" si="3"/>
        <v/>
      </c>
      <c r="AN8" s="13" t="str">
        <f t="shared" si="4"/>
        <v/>
      </c>
      <c r="AO8" s="13" t="str">
        <f t="shared" si="5"/>
        <v/>
      </c>
      <c r="AP8" s="13" t="str">
        <f t="shared" si="6"/>
        <v/>
      </c>
      <c r="AQ8" s="13" t="str">
        <f t="shared" si="7"/>
        <v/>
      </c>
      <c r="AR8" s="13" t="str">
        <f t="shared" si="8"/>
        <v/>
      </c>
      <c r="AS8" s="13" t="str">
        <f t="shared" si="9"/>
        <v/>
      </c>
      <c r="AT8" s="13" t="str">
        <f t="shared" si="10"/>
        <v/>
      </c>
      <c r="AU8" s="13" t="str">
        <f t="shared" si="11"/>
        <v/>
      </c>
      <c r="AV8" s="13" t="str">
        <f t="shared" si="12"/>
        <v/>
      </c>
      <c r="AW8" s="13" t="str">
        <f t="shared" si="13"/>
        <v/>
      </c>
      <c r="AX8" s="13" t="str">
        <f t="shared" si="14"/>
        <v/>
      </c>
      <c r="AY8" s="13" t="str">
        <f t="shared" si="15"/>
        <v/>
      </c>
      <c r="AZ8" s="13" t="str">
        <f t="shared" si="16"/>
        <v/>
      </c>
      <c r="BA8" s="13" t="str">
        <f t="shared" si="17"/>
        <v/>
      </c>
      <c r="BB8" s="13" t="str">
        <f t="shared" si="18"/>
        <v/>
      </c>
      <c r="BC8" s="13" t="str">
        <f t="shared" si="19"/>
        <v/>
      </c>
      <c r="BD8" s="13" t="str">
        <f t="shared" si="20"/>
        <v/>
      </c>
    </row>
    <row r="9" spans="1:56">
      <c r="A9" s="7"/>
      <c r="B9" s="9" t="s">
        <v>52</v>
      </c>
      <c r="C9" s="9" t="str">
        <f>_xlfn.XLOOKUP($B9,FD_Lists!$B$4:$B$25,FD_Lists!C$4:C$25)</f>
        <v>Severn Trent Water</v>
      </c>
      <c r="D9" s="9" t="str">
        <f>_xlfn.XLOOKUP($B9,FD_Lists!$B$4:$B$25,FD_Lists!D$4:D$25)</f>
        <v>England</v>
      </c>
      <c r="E9" s="9" t="str">
        <f>_xlfn.XLOOKUP($B9,FD_Lists!$B$4:$B$25,FD_Lists!E$4:E$25)</f>
        <v>Company</v>
      </c>
      <c r="F9" s="9" t="str">
        <f>_xlfn.XLOOKUP($B9,FD_Lists!$B$4:$B$25,FD_Lists!F$4:F$25)</f>
        <v>WaSC</v>
      </c>
      <c r="G9" s="10" t="s">
        <v>120</v>
      </c>
      <c r="H9" s="11" t="s">
        <v>39</v>
      </c>
      <c r="I9" s="11" t="str">
        <f t="shared" si="1"/>
        <v>SVEOUT5_07_PR24</v>
      </c>
      <c r="J9" s="11" t="s">
        <v>41</v>
      </c>
      <c r="K9" s="11" t="s">
        <v>121</v>
      </c>
      <c r="L9" s="11" t="s">
        <v>43</v>
      </c>
      <c r="M9" s="68" t="s">
        <v>44</v>
      </c>
      <c r="N9" s="12" t="s">
        <v>45</v>
      </c>
      <c r="O9" s="11">
        <v>3</v>
      </c>
      <c r="P9" s="17"/>
      <c r="Q9" s="17"/>
      <c r="R9" s="17"/>
      <c r="S9" s="17"/>
      <c r="T9" s="17"/>
      <c r="U9" s="17"/>
      <c r="V9" s="17"/>
      <c r="W9" s="17"/>
      <c r="X9" s="17"/>
      <c r="Y9" s="17"/>
      <c r="Z9" s="17"/>
      <c r="AA9" s="17"/>
      <c r="AB9" s="86"/>
      <c r="AC9" s="17"/>
      <c r="AD9" s="17"/>
      <c r="AE9" s="17"/>
      <c r="AF9" s="17"/>
      <c r="AG9" s="17"/>
      <c r="AH9" s="17"/>
      <c r="AL9" s="13" t="str">
        <f t="shared" si="2"/>
        <v/>
      </c>
      <c r="AM9" s="13" t="str">
        <f t="shared" si="3"/>
        <v/>
      </c>
      <c r="AN9" s="13" t="str">
        <f t="shared" si="4"/>
        <v/>
      </c>
      <c r="AO9" s="13" t="str">
        <f t="shared" si="5"/>
        <v/>
      </c>
      <c r="AP9" s="13" t="str">
        <f t="shared" si="6"/>
        <v/>
      </c>
      <c r="AQ9" s="13" t="str">
        <f t="shared" si="7"/>
        <v/>
      </c>
      <c r="AR9" s="13" t="str">
        <f t="shared" si="8"/>
        <v/>
      </c>
      <c r="AS9" s="13" t="str">
        <f t="shared" si="9"/>
        <v/>
      </c>
      <c r="AT9" s="13" t="str">
        <f t="shared" si="10"/>
        <v/>
      </c>
      <c r="AU9" s="13" t="str">
        <f t="shared" si="11"/>
        <v/>
      </c>
      <c r="AV9" s="13" t="str">
        <f t="shared" si="12"/>
        <v/>
      </c>
      <c r="AW9" s="13" t="str">
        <f t="shared" si="13"/>
        <v/>
      </c>
      <c r="AX9" s="13" t="str">
        <f t="shared" si="14"/>
        <v/>
      </c>
      <c r="AY9" s="13" t="str">
        <f t="shared" si="15"/>
        <v/>
      </c>
      <c r="AZ9" s="13" t="str">
        <f t="shared" si="16"/>
        <v/>
      </c>
      <c r="BA9" s="13" t="str">
        <f t="shared" si="17"/>
        <v/>
      </c>
      <c r="BB9" s="13" t="str">
        <f t="shared" si="18"/>
        <v/>
      </c>
      <c r="BC9" s="13" t="str">
        <f t="shared" si="19"/>
        <v/>
      </c>
      <c r="BD9" s="13" t="str">
        <f t="shared" si="20"/>
        <v/>
      </c>
    </row>
    <row r="10" spans="1:56">
      <c r="A10" s="7"/>
      <c r="B10" s="9" t="s">
        <v>54</v>
      </c>
      <c r="C10" s="9" t="str">
        <f>_xlfn.XLOOKUP($B10,FD_Lists!$B$4:$B$25,FD_Lists!C$4:C$25)</f>
        <v>Southern Water</v>
      </c>
      <c r="D10" s="9" t="str">
        <f>_xlfn.XLOOKUP($B10,FD_Lists!$B$4:$B$25,FD_Lists!D$4:D$25)</f>
        <v>England</v>
      </c>
      <c r="E10" s="9" t="str">
        <f>_xlfn.XLOOKUP($B10,FD_Lists!$B$4:$B$25,FD_Lists!E$4:E$25)</f>
        <v>Company</v>
      </c>
      <c r="F10" s="9" t="str">
        <f>_xlfn.XLOOKUP($B10,FD_Lists!$B$4:$B$25,FD_Lists!F$4:F$25)</f>
        <v>WaSC</v>
      </c>
      <c r="G10" s="10" t="s">
        <v>120</v>
      </c>
      <c r="H10" s="11" t="s">
        <v>39</v>
      </c>
      <c r="I10" s="11" t="str">
        <f t="shared" si="1"/>
        <v>SRNOUT5_07_PR24</v>
      </c>
      <c r="J10" s="11" t="s">
        <v>41</v>
      </c>
      <c r="K10" s="11" t="s">
        <v>121</v>
      </c>
      <c r="L10" s="11" t="s">
        <v>43</v>
      </c>
      <c r="M10" s="68" t="s">
        <v>44</v>
      </c>
      <c r="N10" s="12" t="s">
        <v>45</v>
      </c>
      <c r="O10" s="11">
        <v>3</v>
      </c>
      <c r="P10" s="17"/>
      <c r="Q10" s="17"/>
      <c r="R10" s="17"/>
      <c r="S10" s="17"/>
      <c r="T10" s="17"/>
      <c r="U10" s="17"/>
      <c r="V10" s="17"/>
      <c r="W10" s="17"/>
      <c r="X10" s="17"/>
      <c r="Y10" s="17"/>
      <c r="Z10" s="17"/>
      <c r="AA10" s="17"/>
      <c r="AB10" s="86"/>
      <c r="AC10" s="17"/>
      <c r="AD10" s="17"/>
      <c r="AE10" s="17"/>
      <c r="AF10" s="17"/>
      <c r="AG10" s="17"/>
      <c r="AH10" s="17"/>
      <c r="AL10" s="13" t="str">
        <f t="shared" si="2"/>
        <v/>
      </c>
      <c r="AM10" s="13" t="str">
        <f t="shared" si="3"/>
        <v/>
      </c>
      <c r="AN10" s="13" t="str">
        <f t="shared" si="4"/>
        <v/>
      </c>
      <c r="AO10" s="13" t="str">
        <f t="shared" si="5"/>
        <v/>
      </c>
      <c r="AP10" s="13" t="str">
        <f t="shared" si="6"/>
        <v/>
      </c>
      <c r="AQ10" s="13" t="str">
        <f t="shared" si="7"/>
        <v/>
      </c>
      <c r="AR10" s="13" t="str">
        <f t="shared" si="8"/>
        <v/>
      </c>
      <c r="AS10" s="13" t="str">
        <f t="shared" si="9"/>
        <v/>
      </c>
      <c r="AT10" s="13" t="str">
        <f t="shared" si="10"/>
        <v/>
      </c>
      <c r="AU10" s="13" t="str">
        <f t="shared" si="11"/>
        <v/>
      </c>
      <c r="AV10" s="13" t="str">
        <f t="shared" si="12"/>
        <v/>
      </c>
      <c r="AW10" s="13" t="str">
        <f t="shared" si="13"/>
        <v/>
      </c>
      <c r="AX10" s="13" t="str">
        <f t="shared" si="14"/>
        <v/>
      </c>
      <c r="AY10" s="13" t="str">
        <f t="shared" si="15"/>
        <v/>
      </c>
      <c r="AZ10" s="13" t="str">
        <f t="shared" si="16"/>
        <v/>
      </c>
      <c r="BA10" s="13" t="str">
        <f t="shared" si="17"/>
        <v/>
      </c>
      <c r="BB10" s="13" t="str">
        <f t="shared" si="18"/>
        <v/>
      </c>
      <c r="BC10" s="13" t="str">
        <f t="shared" si="19"/>
        <v/>
      </c>
      <c r="BD10" s="13" t="str">
        <f t="shared" si="20"/>
        <v/>
      </c>
    </row>
    <row r="11" spans="1:56">
      <c r="A11" s="7"/>
      <c r="B11" s="9" t="s">
        <v>56</v>
      </c>
      <c r="C11" s="9" t="str">
        <f>_xlfn.XLOOKUP($B11,FD_Lists!$B$4:$B$25,FD_Lists!C$4:C$25)</f>
        <v>Thames Water</v>
      </c>
      <c r="D11" s="9" t="str">
        <f>_xlfn.XLOOKUP($B11,FD_Lists!$B$4:$B$25,FD_Lists!D$4:D$25)</f>
        <v>England</v>
      </c>
      <c r="E11" s="9" t="str">
        <f>_xlfn.XLOOKUP($B11,FD_Lists!$B$4:$B$25,FD_Lists!E$4:E$25)</f>
        <v>Company</v>
      </c>
      <c r="F11" s="9" t="str">
        <f>_xlfn.XLOOKUP($B11,FD_Lists!$B$4:$B$25,FD_Lists!F$4:F$25)</f>
        <v>WaSC</v>
      </c>
      <c r="G11" s="10" t="s">
        <v>120</v>
      </c>
      <c r="H11" s="11" t="s">
        <v>39</v>
      </c>
      <c r="I11" s="11" t="str">
        <f t="shared" si="1"/>
        <v>TMSOUT5_07_PR24</v>
      </c>
      <c r="J11" s="11" t="s">
        <v>41</v>
      </c>
      <c r="K11" s="11" t="s">
        <v>121</v>
      </c>
      <c r="L11" s="11" t="s">
        <v>43</v>
      </c>
      <c r="M11" s="68" t="s">
        <v>44</v>
      </c>
      <c r="N11" s="12" t="s">
        <v>45</v>
      </c>
      <c r="O11" s="11">
        <v>3</v>
      </c>
      <c r="P11" s="17"/>
      <c r="Q11" s="17"/>
      <c r="R11" s="17"/>
      <c r="S11" s="17"/>
      <c r="T11" s="17"/>
      <c r="U11" s="17"/>
      <c r="V11" s="17"/>
      <c r="W11" s="17"/>
      <c r="X11" s="17"/>
      <c r="Y11" s="17"/>
      <c r="Z11" s="17"/>
      <c r="AA11" s="17"/>
      <c r="AB11" s="86"/>
      <c r="AC11" s="17"/>
      <c r="AD11" s="17"/>
      <c r="AE11" s="17"/>
      <c r="AF11" s="17"/>
      <c r="AG11" s="17"/>
      <c r="AH11" s="17"/>
      <c r="AL11" s="13" t="str">
        <f t="shared" si="2"/>
        <v/>
      </c>
      <c r="AM11" s="13" t="str">
        <f t="shared" si="3"/>
        <v/>
      </c>
      <c r="AN11" s="13" t="str">
        <f t="shared" si="4"/>
        <v/>
      </c>
      <c r="AO11" s="13" t="str">
        <f t="shared" si="5"/>
        <v/>
      </c>
      <c r="AP11" s="13" t="str">
        <f t="shared" si="6"/>
        <v/>
      </c>
      <c r="AQ11" s="13" t="str">
        <f t="shared" si="7"/>
        <v/>
      </c>
      <c r="AR11" s="13" t="str">
        <f t="shared" si="8"/>
        <v/>
      </c>
      <c r="AS11" s="13" t="str">
        <f t="shared" si="9"/>
        <v/>
      </c>
      <c r="AT11" s="13" t="str">
        <f t="shared" si="10"/>
        <v/>
      </c>
      <c r="AU11" s="13" t="str">
        <f t="shared" si="11"/>
        <v/>
      </c>
      <c r="AV11" s="13" t="str">
        <f t="shared" si="12"/>
        <v/>
      </c>
      <c r="AW11" s="13" t="str">
        <f t="shared" si="13"/>
        <v/>
      </c>
      <c r="AX11" s="13" t="str">
        <f t="shared" si="14"/>
        <v/>
      </c>
      <c r="AY11" s="13" t="str">
        <f t="shared" si="15"/>
        <v/>
      </c>
      <c r="AZ11" s="13" t="str">
        <f t="shared" si="16"/>
        <v/>
      </c>
      <c r="BA11" s="13" t="str">
        <f t="shared" si="17"/>
        <v/>
      </c>
      <c r="BB11" s="13" t="str">
        <f t="shared" si="18"/>
        <v/>
      </c>
      <c r="BC11" s="13" t="str">
        <f t="shared" si="19"/>
        <v/>
      </c>
      <c r="BD11" s="13" t="str">
        <f t="shared" si="20"/>
        <v/>
      </c>
    </row>
    <row r="12" spans="1:56">
      <c r="A12" s="14" t="s">
        <v>122</v>
      </c>
      <c r="B12" s="9" t="s">
        <v>58</v>
      </c>
      <c r="C12" s="9" t="str">
        <f>_xlfn.XLOOKUP($B12,FD_Lists!$B$4:$B$25,FD_Lists!C$4:C$25)</f>
        <v xml:space="preserve">United Utilities </v>
      </c>
      <c r="D12" s="9" t="str">
        <f>_xlfn.XLOOKUP($B12,FD_Lists!$B$4:$B$25,FD_Lists!D$4:D$25)</f>
        <v>England</v>
      </c>
      <c r="E12" s="9" t="str">
        <f>_xlfn.XLOOKUP($B12,FD_Lists!$B$4:$B$25,FD_Lists!E$4:E$25)</f>
        <v>Company</v>
      </c>
      <c r="F12" s="9" t="str">
        <f>_xlfn.XLOOKUP($B12,FD_Lists!$B$4:$B$25,FD_Lists!F$4:F$25)</f>
        <v>WaSC</v>
      </c>
      <c r="G12" s="10" t="s">
        <v>120</v>
      </c>
      <c r="H12" s="11" t="s">
        <v>39</v>
      </c>
      <c r="I12" s="11" t="str">
        <f t="shared" si="1"/>
        <v>NWTOUT5_07_PR24</v>
      </c>
      <c r="J12" s="11" t="s">
        <v>41</v>
      </c>
      <c r="K12" s="11" t="s">
        <v>121</v>
      </c>
      <c r="L12" s="11" t="s">
        <v>43</v>
      </c>
      <c r="M12" s="68" t="s">
        <v>44</v>
      </c>
      <c r="N12" s="12" t="s">
        <v>45</v>
      </c>
      <c r="O12" s="11">
        <v>3</v>
      </c>
      <c r="P12" s="17"/>
      <c r="Q12" s="17"/>
      <c r="R12" s="17"/>
      <c r="S12" s="17"/>
      <c r="T12" s="17"/>
      <c r="U12" s="17"/>
      <c r="V12" s="17"/>
      <c r="W12" s="17"/>
      <c r="X12" s="17"/>
      <c r="Y12" s="17"/>
      <c r="Z12" s="17"/>
      <c r="AA12" s="17"/>
      <c r="AB12" s="86"/>
      <c r="AC12" s="17"/>
      <c r="AD12" s="17"/>
      <c r="AE12" s="17"/>
      <c r="AF12" s="17"/>
      <c r="AG12" s="17"/>
      <c r="AH12" s="17"/>
      <c r="AL12" s="13" t="str">
        <f t="shared" si="2"/>
        <v/>
      </c>
      <c r="AM12" s="13" t="str">
        <f t="shared" si="3"/>
        <v/>
      </c>
      <c r="AN12" s="13" t="str">
        <f t="shared" si="4"/>
        <v/>
      </c>
      <c r="AO12" s="13" t="str">
        <f t="shared" si="5"/>
        <v/>
      </c>
      <c r="AP12" s="13" t="str">
        <f t="shared" si="6"/>
        <v/>
      </c>
      <c r="AQ12" s="13" t="str">
        <f t="shared" si="7"/>
        <v/>
      </c>
      <c r="AR12" s="13" t="str">
        <f t="shared" si="8"/>
        <v/>
      </c>
      <c r="AS12" s="13" t="str">
        <f t="shared" si="9"/>
        <v/>
      </c>
      <c r="AT12" s="13" t="str">
        <f t="shared" si="10"/>
        <v/>
      </c>
      <c r="AU12" s="13" t="str">
        <f t="shared" si="11"/>
        <v/>
      </c>
      <c r="AV12" s="13" t="str">
        <f t="shared" si="12"/>
        <v/>
      </c>
      <c r="AW12" s="13" t="str">
        <f t="shared" si="13"/>
        <v/>
      </c>
      <c r="AX12" s="13" t="str">
        <f t="shared" si="14"/>
        <v/>
      </c>
      <c r="AY12" s="13" t="str">
        <f t="shared" si="15"/>
        <v/>
      </c>
      <c r="AZ12" s="13" t="str">
        <f t="shared" si="16"/>
        <v/>
      </c>
      <c r="BA12" s="13" t="str">
        <f t="shared" si="17"/>
        <v/>
      </c>
      <c r="BB12" s="13" t="str">
        <f t="shared" si="18"/>
        <v/>
      </c>
      <c r="BC12" s="13" t="str">
        <f t="shared" si="19"/>
        <v/>
      </c>
      <c r="BD12" s="13" t="str">
        <f t="shared" si="20"/>
        <v/>
      </c>
    </row>
    <row r="13" spans="1:56">
      <c r="A13" s="7"/>
      <c r="B13" s="9" t="s">
        <v>60</v>
      </c>
      <c r="C13" s="9" t="str">
        <f>_xlfn.XLOOKUP($B13,FD_Lists!$B$4:$B$25,FD_Lists!C$4:C$25)</f>
        <v>Wessex Water</v>
      </c>
      <c r="D13" s="9" t="str">
        <f>_xlfn.XLOOKUP($B13,FD_Lists!$B$4:$B$25,FD_Lists!D$4:D$25)</f>
        <v>England</v>
      </c>
      <c r="E13" s="9" t="str">
        <f>_xlfn.XLOOKUP($B13,FD_Lists!$B$4:$B$25,FD_Lists!E$4:E$25)</f>
        <v>Company</v>
      </c>
      <c r="F13" s="9" t="str">
        <f>_xlfn.XLOOKUP($B13,FD_Lists!$B$4:$B$25,FD_Lists!F$4:F$25)</f>
        <v>WaSC</v>
      </c>
      <c r="G13" s="10" t="s">
        <v>120</v>
      </c>
      <c r="H13" s="11" t="s">
        <v>39</v>
      </c>
      <c r="I13" s="11" t="str">
        <f t="shared" si="1"/>
        <v>WSXOUT5_07_PR24</v>
      </c>
      <c r="J13" s="11" t="s">
        <v>41</v>
      </c>
      <c r="K13" s="11" t="s">
        <v>121</v>
      </c>
      <c r="L13" s="11" t="s">
        <v>43</v>
      </c>
      <c r="M13" s="68" t="s">
        <v>44</v>
      </c>
      <c r="N13" s="12" t="s">
        <v>45</v>
      </c>
      <c r="O13" s="11">
        <v>3</v>
      </c>
      <c r="P13" s="17"/>
      <c r="Q13" s="17"/>
      <c r="R13" s="17"/>
      <c r="S13" s="17"/>
      <c r="T13" s="17"/>
      <c r="U13" s="17"/>
      <c r="V13" s="17"/>
      <c r="W13" s="17"/>
      <c r="X13" s="17"/>
      <c r="Y13" s="17"/>
      <c r="Z13" s="17"/>
      <c r="AA13" s="17"/>
      <c r="AB13" s="86"/>
      <c r="AC13" s="17"/>
      <c r="AD13" s="17"/>
      <c r="AE13" s="17"/>
      <c r="AF13" s="17"/>
      <c r="AG13" s="17"/>
      <c r="AH13" s="17"/>
      <c r="AL13" s="13" t="str">
        <f t="shared" si="2"/>
        <v/>
      </c>
      <c r="AM13" s="13" t="str">
        <f t="shared" si="3"/>
        <v/>
      </c>
      <c r="AN13" s="13" t="str">
        <f t="shared" si="4"/>
        <v/>
      </c>
      <c r="AO13" s="13" t="str">
        <f t="shared" si="5"/>
        <v/>
      </c>
      <c r="AP13" s="13" t="str">
        <f t="shared" si="6"/>
        <v/>
      </c>
      <c r="AQ13" s="13" t="str">
        <f t="shared" si="7"/>
        <v/>
      </c>
      <c r="AR13" s="13" t="str">
        <f t="shared" si="8"/>
        <v/>
      </c>
      <c r="AS13" s="13" t="str">
        <f t="shared" si="9"/>
        <v/>
      </c>
      <c r="AT13" s="13" t="str">
        <f t="shared" si="10"/>
        <v/>
      </c>
      <c r="AU13" s="13" t="str">
        <f t="shared" si="11"/>
        <v/>
      </c>
      <c r="AV13" s="13" t="str">
        <f t="shared" si="12"/>
        <v/>
      </c>
      <c r="AW13" s="13" t="str">
        <f t="shared" si="13"/>
        <v/>
      </c>
      <c r="AX13" s="13" t="str">
        <f t="shared" si="14"/>
        <v/>
      </c>
      <c r="AY13" s="13" t="str">
        <f t="shared" si="15"/>
        <v/>
      </c>
      <c r="AZ13" s="13" t="str">
        <f t="shared" si="16"/>
        <v/>
      </c>
      <c r="BA13" s="13" t="str">
        <f t="shared" si="17"/>
        <v/>
      </c>
      <c r="BB13" s="13" t="str">
        <f t="shared" si="18"/>
        <v/>
      </c>
      <c r="BC13" s="13" t="str">
        <f t="shared" si="19"/>
        <v/>
      </c>
      <c r="BD13" s="13" t="str">
        <f t="shared" si="20"/>
        <v/>
      </c>
    </row>
    <row r="14" spans="1:56">
      <c r="A14" s="7"/>
      <c r="B14" s="9" t="s">
        <v>62</v>
      </c>
      <c r="C14" s="9" t="str">
        <f>_xlfn.XLOOKUP($B14,FD_Lists!$B$4:$B$25,FD_Lists!C$4:C$25)</f>
        <v>Yorkshire Water</v>
      </c>
      <c r="D14" s="9" t="str">
        <f>_xlfn.XLOOKUP($B14,FD_Lists!$B$4:$B$25,FD_Lists!D$4:D$25)</f>
        <v>England</v>
      </c>
      <c r="E14" s="9" t="str">
        <f>_xlfn.XLOOKUP($B14,FD_Lists!$B$4:$B$25,FD_Lists!E$4:E$25)</f>
        <v>Company</v>
      </c>
      <c r="F14" s="9" t="str">
        <f>_xlfn.XLOOKUP($B14,FD_Lists!$B$4:$B$25,FD_Lists!F$4:F$25)</f>
        <v>WaSC</v>
      </c>
      <c r="G14" s="10" t="s">
        <v>120</v>
      </c>
      <c r="H14" s="11" t="s">
        <v>39</v>
      </c>
      <c r="I14" s="11" t="str">
        <f t="shared" si="1"/>
        <v>YKYOUT5_07_PR24</v>
      </c>
      <c r="J14" s="11" t="s">
        <v>41</v>
      </c>
      <c r="K14" s="11" t="s">
        <v>121</v>
      </c>
      <c r="L14" s="11" t="s">
        <v>43</v>
      </c>
      <c r="M14" s="68" t="s">
        <v>44</v>
      </c>
      <c r="N14" s="12" t="s">
        <v>45</v>
      </c>
      <c r="O14" s="11">
        <v>3</v>
      </c>
      <c r="P14" s="17"/>
      <c r="Q14" s="17"/>
      <c r="R14" s="17"/>
      <c r="S14" s="17"/>
      <c r="T14" s="17"/>
      <c r="U14" s="17"/>
      <c r="V14" s="17"/>
      <c r="W14" s="17"/>
      <c r="X14" s="17"/>
      <c r="Y14" s="17"/>
      <c r="Z14" s="17"/>
      <c r="AA14" s="17"/>
      <c r="AB14" s="86"/>
      <c r="AC14" s="17"/>
      <c r="AD14" s="17"/>
      <c r="AE14" s="17"/>
      <c r="AF14" s="17"/>
      <c r="AG14" s="17"/>
      <c r="AH14" s="17"/>
      <c r="AL14" s="13" t="str">
        <f t="shared" si="2"/>
        <v/>
      </c>
      <c r="AM14" s="13" t="str">
        <f t="shared" si="3"/>
        <v/>
      </c>
      <c r="AN14" s="13" t="str">
        <f t="shared" si="4"/>
        <v/>
      </c>
      <c r="AO14" s="13" t="str">
        <f t="shared" si="5"/>
        <v/>
      </c>
      <c r="AP14" s="13" t="str">
        <f t="shared" si="6"/>
        <v/>
      </c>
      <c r="AQ14" s="13" t="str">
        <f t="shared" si="7"/>
        <v/>
      </c>
      <c r="AR14" s="13" t="str">
        <f t="shared" si="8"/>
        <v/>
      </c>
      <c r="AS14" s="13" t="str">
        <f t="shared" si="9"/>
        <v/>
      </c>
      <c r="AT14" s="13" t="str">
        <f t="shared" si="10"/>
        <v/>
      </c>
      <c r="AU14" s="13" t="str">
        <f t="shared" si="11"/>
        <v/>
      </c>
      <c r="AV14" s="13" t="str">
        <f t="shared" si="12"/>
        <v/>
      </c>
      <c r="AW14" s="13" t="str">
        <f t="shared" si="13"/>
        <v/>
      </c>
      <c r="AX14" s="13" t="str">
        <f t="shared" si="14"/>
        <v/>
      </c>
      <c r="AY14" s="13" t="str">
        <f t="shared" si="15"/>
        <v/>
      </c>
      <c r="AZ14" s="13" t="str">
        <f t="shared" si="16"/>
        <v/>
      </c>
      <c r="BA14" s="13" t="str">
        <f t="shared" si="17"/>
        <v/>
      </c>
      <c r="BB14" s="13" t="str">
        <f t="shared" si="18"/>
        <v/>
      </c>
      <c r="BC14" s="13" t="str">
        <f t="shared" si="19"/>
        <v/>
      </c>
      <c r="BD14" s="13" t="str">
        <f t="shared" si="20"/>
        <v/>
      </c>
    </row>
    <row r="15" spans="1:56">
      <c r="A15" s="7"/>
      <c r="B15" s="9" t="s">
        <v>64</v>
      </c>
      <c r="C15" s="9" t="str">
        <f>_xlfn.XLOOKUP($B15,FD_Lists!$B$4:$B$25,FD_Lists!C$4:C$25)</f>
        <v>Affinity Water</v>
      </c>
      <c r="D15" s="9" t="str">
        <f>_xlfn.XLOOKUP($B15,FD_Lists!$B$4:$B$25,FD_Lists!D$4:D$25)</f>
        <v>England</v>
      </c>
      <c r="E15" s="9" t="str">
        <f>_xlfn.XLOOKUP($B15,FD_Lists!$B$4:$B$25,FD_Lists!E$4:E$25)</f>
        <v>Company</v>
      </c>
      <c r="F15" s="9" t="str">
        <f>_xlfn.XLOOKUP($B15,FD_Lists!$B$4:$B$25,FD_Lists!F$4:F$25)</f>
        <v>WoC</v>
      </c>
      <c r="G15" s="10" t="s">
        <v>120</v>
      </c>
      <c r="H15" s="11" t="s">
        <v>39</v>
      </c>
      <c r="I15" s="11" t="str">
        <f t="shared" si="1"/>
        <v>AFWOUT5_07_PR24</v>
      </c>
      <c r="J15" s="11" t="s">
        <v>41</v>
      </c>
      <c r="K15" s="11" t="s">
        <v>121</v>
      </c>
      <c r="L15" s="11" t="s">
        <v>43</v>
      </c>
      <c r="M15" s="68" t="s">
        <v>44</v>
      </c>
      <c r="N15" s="12" t="s">
        <v>45</v>
      </c>
      <c r="O15" s="11">
        <v>3</v>
      </c>
      <c r="P15" s="17" t="str">
        <f>F_Inputs_Formatted!P32</f>
        <v>##BLANK</v>
      </c>
      <c r="Q15" s="17" t="str">
        <f>F_Inputs_Formatted!Q32</f>
        <v>##BLANK</v>
      </c>
      <c r="R15" s="17" t="str">
        <f>F_Inputs_Formatted!R32</f>
        <v>##BLANK</v>
      </c>
      <c r="S15" s="17" t="str">
        <f>F_Inputs_Formatted!S32</f>
        <v>##BLANK</v>
      </c>
      <c r="T15" s="17" t="str">
        <f>F_Inputs_Formatted!T32</f>
        <v>##BLANK</v>
      </c>
      <c r="U15" s="17" t="str">
        <f>F_Inputs_Formatted!U32</f>
        <v>##BLANK</v>
      </c>
      <c r="V15" s="17" t="str">
        <f>F_Inputs_Formatted!V32</f>
        <v>##BLANK</v>
      </c>
      <c r="W15" s="17" t="str">
        <f>F_Inputs_Formatted!W32</f>
        <v>##BLANK</v>
      </c>
      <c r="X15" s="17" t="str">
        <f>F_Inputs_Formatted!X32</f>
        <v>##BLANK</v>
      </c>
      <c r="Y15" s="17"/>
      <c r="Z15" s="17"/>
      <c r="AA15" s="17"/>
      <c r="AB15" s="17"/>
      <c r="AC15" s="17"/>
      <c r="AD15" s="17"/>
      <c r="AE15" s="17"/>
      <c r="AF15" s="17"/>
      <c r="AG15" s="17"/>
      <c r="AH15" s="17"/>
      <c r="AL15" s="122" t="s">
        <v>126</v>
      </c>
      <c r="AM15" s="122" t="s">
        <v>126</v>
      </c>
      <c r="AN15" s="122" t="s">
        <v>126</v>
      </c>
      <c r="AO15" s="122" t="s">
        <v>126</v>
      </c>
      <c r="AP15" s="122" t="s">
        <v>126</v>
      </c>
      <c r="AQ15" s="122" t="s">
        <v>126</v>
      </c>
      <c r="AR15" s="122" t="s">
        <v>126</v>
      </c>
      <c r="AS15" s="122" t="s">
        <v>126</v>
      </c>
      <c r="AT15" s="122" t="s">
        <v>126</v>
      </c>
      <c r="AU15" s="13" t="str">
        <f t="shared" si="11"/>
        <v/>
      </c>
      <c r="AV15" s="13" t="str">
        <f t="shared" si="12"/>
        <v/>
      </c>
      <c r="AW15" s="13" t="str">
        <f t="shared" si="13"/>
        <v/>
      </c>
      <c r="AX15" s="13" t="str">
        <f t="shared" si="14"/>
        <v/>
      </c>
      <c r="AY15" s="13" t="str">
        <f t="shared" si="15"/>
        <v/>
      </c>
      <c r="AZ15" s="13" t="str">
        <f t="shared" si="16"/>
        <v/>
      </c>
      <c r="BA15" s="13" t="str">
        <f t="shared" si="17"/>
        <v/>
      </c>
      <c r="BB15" s="13" t="str">
        <f t="shared" si="18"/>
        <v/>
      </c>
      <c r="BC15" s="13" t="str">
        <f t="shared" si="19"/>
        <v/>
      </c>
      <c r="BD15" s="13" t="str">
        <f t="shared" si="20"/>
        <v/>
      </c>
    </row>
    <row r="16" spans="1:56">
      <c r="B16" s="9" t="s">
        <v>66</v>
      </c>
      <c r="C16" s="9" t="str">
        <f>_xlfn.XLOOKUP($B16,FD_Lists!$B$4:$B$25,FD_Lists!C$4:C$25)</f>
        <v>Portsmouth Water</v>
      </c>
      <c r="D16" s="9" t="str">
        <f>_xlfn.XLOOKUP($B16,FD_Lists!$B$4:$B$25,FD_Lists!D$4:D$25)</f>
        <v>England</v>
      </c>
      <c r="E16" s="9" t="str">
        <f>_xlfn.XLOOKUP($B16,FD_Lists!$B$4:$B$25,FD_Lists!E$4:E$25)</f>
        <v>Company</v>
      </c>
      <c r="F16" s="9" t="str">
        <f>_xlfn.XLOOKUP($B16,FD_Lists!$B$4:$B$25,FD_Lists!F$4:F$25)</f>
        <v>WoC</v>
      </c>
      <c r="G16" s="10" t="s">
        <v>120</v>
      </c>
      <c r="H16" s="11" t="s">
        <v>39</v>
      </c>
      <c r="I16" s="11" t="str">
        <f t="shared" si="1"/>
        <v>PRTOUT5_07_PR24</v>
      </c>
      <c r="J16" s="11" t="s">
        <v>41</v>
      </c>
      <c r="K16" s="11" t="s">
        <v>121</v>
      </c>
      <c r="L16" s="11" t="s">
        <v>43</v>
      </c>
      <c r="M16" s="68" t="s">
        <v>44</v>
      </c>
      <c r="N16" s="12" t="s">
        <v>45</v>
      </c>
      <c r="O16" s="11">
        <v>3</v>
      </c>
      <c r="P16" s="17"/>
      <c r="Q16" s="17"/>
      <c r="R16" s="17"/>
      <c r="S16" s="17"/>
      <c r="T16" s="17"/>
      <c r="U16" s="17"/>
      <c r="V16" s="17"/>
      <c r="W16" s="17"/>
      <c r="X16" s="17"/>
      <c r="Y16" s="17"/>
      <c r="Z16" s="17"/>
      <c r="AA16" s="17"/>
      <c r="AB16" s="86"/>
      <c r="AC16" s="17"/>
      <c r="AD16" s="17"/>
      <c r="AE16" s="17"/>
      <c r="AF16" s="17"/>
      <c r="AG16" s="17"/>
      <c r="AH16" s="17"/>
      <c r="AL16" s="13" t="str">
        <f t="shared" si="2"/>
        <v/>
      </c>
      <c r="AM16" s="13" t="str">
        <f t="shared" si="3"/>
        <v/>
      </c>
      <c r="AN16" s="13" t="str">
        <f t="shared" si="4"/>
        <v/>
      </c>
      <c r="AO16" s="13" t="str">
        <f t="shared" si="5"/>
        <v/>
      </c>
      <c r="AP16" s="13" t="str">
        <f t="shared" si="6"/>
        <v/>
      </c>
      <c r="AQ16" s="13" t="str">
        <f t="shared" si="7"/>
        <v/>
      </c>
      <c r="AR16" s="13" t="str">
        <f t="shared" si="8"/>
        <v/>
      </c>
      <c r="AS16" s="13" t="str">
        <f t="shared" si="9"/>
        <v/>
      </c>
      <c r="AT16" s="13" t="str">
        <f t="shared" si="10"/>
        <v/>
      </c>
      <c r="AU16" s="13" t="str">
        <f t="shared" si="11"/>
        <v/>
      </c>
      <c r="AV16" s="13" t="str">
        <f t="shared" si="12"/>
        <v/>
      </c>
      <c r="AW16" s="13" t="str">
        <f t="shared" si="13"/>
        <v/>
      </c>
      <c r="AX16" s="13" t="str">
        <f t="shared" si="14"/>
        <v/>
      </c>
      <c r="AY16" s="13" t="str">
        <f t="shared" si="15"/>
        <v/>
      </c>
      <c r="AZ16" s="13" t="str">
        <f t="shared" si="16"/>
        <v/>
      </c>
      <c r="BA16" s="13" t="str">
        <f t="shared" si="17"/>
        <v/>
      </c>
      <c r="BB16" s="13" t="str">
        <f t="shared" si="18"/>
        <v/>
      </c>
      <c r="BC16" s="13" t="str">
        <f t="shared" si="19"/>
        <v/>
      </c>
      <c r="BD16" s="13" t="str">
        <f t="shared" si="20"/>
        <v/>
      </c>
    </row>
    <row r="17" spans="1:56">
      <c r="A17" s="7"/>
      <c r="B17" s="9" t="s">
        <v>68</v>
      </c>
      <c r="C17" s="9" t="str">
        <f>_xlfn.XLOOKUP($B17,FD_Lists!$B$4:$B$25,FD_Lists!C$4:C$25)</f>
        <v>South East Water</v>
      </c>
      <c r="D17" s="9" t="str">
        <f>_xlfn.XLOOKUP($B17,FD_Lists!$B$4:$B$25,FD_Lists!D$4:D$25)</f>
        <v>England</v>
      </c>
      <c r="E17" s="9" t="str">
        <f>_xlfn.XLOOKUP($B17,FD_Lists!$B$4:$B$25,FD_Lists!E$4:E$25)</f>
        <v>Company</v>
      </c>
      <c r="F17" s="9" t="str">
        <f>_xlfn.XLOOKUP($B17,FD_Lists!$B$4:$B$25,FD_Lists!F$4:F$25)</f>
        <v>WoC</v>
      </c>
      <c r="G17" s="10" t="s">
        <v>120</v>
      </c>
      <c r="H17" s="11" t="s">
        <v>39</v>
      </c>
      <c r="I17" s="11" t="str">
        <f t="shared" si="1"/>
        <v>SEWOUT5_07_PR24</v>
      </c>
      <c r="J17" s="11" t="s">
        <v>41</v>
      </c>
      <c r="K17" s="11" t="s">
        <v>121</v>
      </c>
      <c r="L17" s="11" t="s">
        <v>43</v>
      </c>
      <c r="M17" s="68" t="s">
        <v>44</v>
      </c>
      <c r="N17" s="12" t="s">
        <v>45</v>
      </c>
      <c r="O17" s="11">
        <v>3</v>
      </c>
      <c r="P17" s="17"/>
      <c r="Q17" s="17"/>
      <c r="R17" s="17"/>
      <c r="S17" s="17"/>
      <c r="T17" s="17"/>
      <c r="U17" s="17"/>
      <c r="V17" s="17"/>
      <c r="W17" s="17"/>
      <c r="X17" s="17"/>
      <c r="Y17" s="17"/>
      <c r="Z17" s="17"/>
      <c r="AA17" s="17"/>
      <c r="AB17" s="86"/>
      <c r="AC17" s="17"/>
      <c r="AD17" s="17"/>
      <c r="AE17" s="17"/>
      <c r="AF17" s="17"/>
      <c r="AG17" s="17"/>
      <c r="AH17" s="17"/>
      <c r="AL17" s="13" t="str">
        <f t="shared" si="2"/>
        <v/>
      </c>
      <c r="AM17" s="13" t="str">
        <f t="shared" si="3"/>
        <v/>
      </c>
      <c r="AN17" s="13" t="str">
        <f t="shared" si="4"/>
        <v/>
      </c>
      <c r="AO17" s="13" t="str">
        <f t="shared" si="5"/>
        <v/>
      </c>
      <c r="AP17" s="13" t="str">
        <f t="shared" si="6"/>
        <v/>
      </c>
      <c r="AQ17" s="13" t="str">
        <f t="shared" si="7"/>
        <v/>
      </c>
      <c r="AR17" s="13" t="str">
        <f t="shared" si="8"/>
        <v/>
      </c>
      <c r="AS17" s="13" t="str">
        <f t="shared" si="9"/>
        <v/>
      </c>
      <c r="AT17" s="13" t="str">
        <f t="shared" si="10"/>
        <v/>
      </c>
      <c r="AU17" s="13" t="str">
        <f t="shared" si="11"/>
        <v/>
      </c>
      <c r="AV17" s="13" t="str">
        <f t="shared" si="12"/>
        <v/>
      </c>
      <c r="AW17" s="13" t="str">
        <f t="shared" si="13"/>
        <v/>
      </c>
      <c r="AX17" s="13" t="str">
        <f t="shared" si="14"/>
        <v/>
      </c>
      <c r="AY17" s="13" t="str">
        <f t="shared" si="15"/>
        <v/>
      </c>
      <c r="AZ17" s="13" t="str">
        <f t="shared" si="16"/>
        <v/>
      </c>
      <c r="BA17" s="13" t="str">
        <f t="shared" si="17"/>
        <v/>
      </c>
      <c r="BB17" s="13" t="str">
        <f t="shared" si="18"/>
        <v/>
      </c>
      <c r="BC17" s="13" t="str">
        <f t="shared" si="19"/>
        <v/>
      </c>
      <c r="BD17" s="13" t="str">
        <f t="shared" si="20"/>
        <v/>
      </c>
    </row>
    <row r="18" spans="1:56">
      <c r="A18" s="7"/>
      <c r="B18" s="9" t="s">
        <v>70</v>
      </c>
      <c r="C18" s="9" t="str">
        <f>_xlfn.XLOOKUP($B18,FD_Lists!$B$4:$B$25,FD_Lists!C$4:C$25)</f>
        <v>South Staffordshire Water</v>
      </c>
      <c r="D18" s="9" t="str">
        <f>_xlfn.XLOOKUP($B18,FD_Lists!$B$4:$B$25,FD_Lists!D$4:D$25)</f>
        <v>England</v>
      </c>
      <c r="E18" s="9" t="str">
        <f>_xlfn.XLOOKUP($B18,FD_Lists!$B$4:$B$25,FD_Lists!E$4:E$25)</f>
        <v>Company</v>
      </c>
      <c r="F18" s="9" t="str">
        <f>_xlfn.XLOOKUP($B18,FD_Lists!$B$4:$B$25,FD_Lists!F$4:F$25)</f>
        <v>WoC</v>
      </c>
      <c r="G18" s="10" t="s">
        <v>120</v>
      </c>
      <c r="H18" s="11" t="s">
        <v>39</v>
      </c>
      <c r="I18" s="11" t="str">
        <f t="shared" si="1"/>
        <v>SSCOUT5_07_PR24</v>
      </c>
      <c r="J18" s="11" t="s">
        <v>41</v>
      </c>
      <c r="K18" s="11" t="s">
        <v>121</v>
      </c>
      <c r="L18" s="11" t="s">
        <v>43</v>
      </c>
      <c r="M18" s="68" t="s">
        <v>44</v>
      </c>
      <c r="N18" s="12" t="s">
        <v>45</v>
      </c>
      <c r="O18" s="11">
        <v>3</v>
      </c>
      <c r="P18" s="17"/>
      <c r="Q18" s="17"/>
      <c r="R18" s="17"/>
      <c r="S18" s="17"/>
      <c r="T18" s="17"/>
      <c r="U18" s="17"/>
      <c r="V18" s="17"/>
      <c r="W18" s="17"/>
      <c r="X18" s="17"/>
      <c r="Y18" s="17"/>
      <c r="Z18" s="17"/>
      <c r="AA18" s="17"/>
      <c r="AB18" s="86"/>
      <c r="AC18" s="17"/>
      <c r="AD18" s="17"/>
      <c r="AE18" s="17"/>
      <c r="AF18" s="17"/>
      <c r="AG18" s="17"/>
      <c r="AH18" s="17"/>
      <c r="AL18" s="13" t="str">
        <f t="shared" si="2"/>
        <v/>
      </c>
      <c r="AM18" s="13" t="str">
        <f t="shared" si="3"/>
        <v/>
      </c>
      <c r="AN18" s="13" t="str">
        <f t="shared" si="4"/>
        <v/>
      </c>
      <c r="AO18" s="13" t="str">
        <f t="shared" si="5"/>
        <v/>
      </c>
      <c r="AP18" s="13" t="str">
        <f t="shared" si="6"/>
        <v/>
      </c>
      <c r="AQ18" s="13" t="str">
        <f t="shared" si="7"/>
        <v/>
      </c>
      <c r="AR18" s="13" t="str">
        <f t="shared" si="8"/>
        <v/>
      </c>
      <c r="AS18" s="13" t="str">
        <f t="shared" si="9"/>
        <v/>
      </c>
      <c r="AT18" s="13" t="str">
        <f t="shared" si="10"/>
        <v/>
      </c>
      <c r="AU18" s="13" t="str">
        <f t="shared" si="11"/>
        <v/>
      </c>
      <c r="AV18" s="13" t="str">
        <f t="shared" si="12"/>
        <v/>
      </c>
      <c r="AW18" s="13" t="str">
        <f t="shared" si="13"/>
        <v/>
      </c>
      <c r="AX18" s="13" t="str">
        <f t="shared" si="14"/>
        <v/>
      </c>
      <c r="AY18" s="13" t="str">
        <f t="shared" si="15"/>
        <v/>
      </c>
      <c r="AZ18" s="13" t="str">
        <f t="shared" si="16"/>
        <v/>
      </c>
      <c r="BA18" s="13" t="str">
        <f t="shared" si="17"/>
        <v/>
      </c>
      <c r="BB18" s="13" t="str">
        <f t="shared" si="18"/>
        <v/>
      </c>
      <c r="BC18" s="13" t="str">
        <f t="shared" si="19"/>
        <v/>
      </c>
      <c r="BD18" s="13" t="str">
        <f t="shared" si="20"/>
        <v/>
      </c>
    </row>
    <row r="19" spans="1:56">
      <c r="A19" s="7"/>
      <c r="B19" s="9" t="s">
        <v>72</v>
      </c>
      <c r="C19" s="9" t="str">
        <f>_xlfn.XLOOKUP($B19,FD_Lists!$B$4:$B$25,FD_Lists!C$4:C$25)</f>
        <v>SES Water</v>
      </c>
      <c r="D19" s="9" t="str">
        <f>_xlfn.XLOOKUP($B19,FD_Lists!$B$4:$B$25,FD_Lists!D$4:D$25)</f>
        <v>England</v>
      </c>
      <c r="E19" s="9" t="str">
        <f>_xlfn.XLOOKUP($B19,FD_Lists!$B$4:$B$25,FD_Lists!E$4:E$25)</f>
        <v>Company</v>
      </c>
      <c r="F19" s="9" t="str">
        <f>_xlfn.XLOOKUP($B19,FD_Lists!$B$4:$B$25,FD_Lists!F$4:F$25)</f>
        <v>WoC</v>
      </c>
      <c r="G19" s="10" t="s">
        <v>120</v>
      </c>
      <c r="H19" s="11" t="s">
        <v>39</v>
      </c>
      <c r="I19" s="11" t="str">
        <f t="shared" si="1"/>
        <v>SESOUT5_07_PR24</v>
      </c>
      <c r="J19" s="11" t="s">
        <v>41</v>
      </c>
      <c r="K19" s="11" t="s">
        <v>121</v>
      </c>
      <c r="L19" s="11" t="s">
        <v>43</v>
      </c>
      <c r="M19" s="68" t="s">
        <v>44</v>
      </c>
      <c r="N19" s="12" t="s">
        <v>45</v>
      </c>
      <c r="O19" s="11">
        <v>3</v>
      </c>
      <c r="P19" s="83"/>
      <c r="Q19" s="83"/>
      <c r="R19" s="83"/>
      <c r="S19" s="83"/>
      <c r="T19" s="83"/>
      <c r="U19" s="83"/>
      <c r="V19" s="83"/>
      <c r="W19" s="83"/>
      <c r="X19" s="84"/>
      <c r="Y19" s="17"/>
      <c r="Z19" s="17"/>
      <c r="AA19" s="17"/>
      <c r="AB19" s="86"/>
      <c r="AC19" s="17"/>
      <c r="AD19" s="17"/>
      <c r="AE19" s="17"/>
      <c r="AF19" s="17"/>
      <c r="AG19" s="17"/>
      <c r="AH19" s="17"/>
      <c r="AL19" s="13" t="str">
        <f t="shared" si="2"/>
        <v/>
      </c>
      <c r="AM19" s="13" t="str">
        <f t="shared" si="3"/>
        <v/>
      </c>
      <c r="AN19" s="13" t="str">
        <f t="shared" si="4"/>
        <v/>
      </c>
      <c r="AO19" s="13" t="str">
        <f t="shared" si="5"/>
        <v/>
      </c>
      <c r="AP19" s="13" t="str">
        <f t="shared" si="6"/>
        <v/>
      </c>
      <c r="AQ19" s="13" t="str">
        <f t="shared" si="7"/>
        <v/>
      </c>
      <c r="AR19" s="13" t="str">
        <f t="shared" si="8"/>
        <v/>
      </c>
      <c r="AS19" s="13" t="str">
        <f t="shared" si="9"/>
        <v/>
      </c>
      <c r="AT19" s="13" t="str">
        <f t="shared" si="10"/>
        <v/>
      </c>
      <c r="AU19" s="13" t="str">
        <f t="shared" si="11"/>
        <v/>
      </c>
      <c r="AV19" s="13" t="str">
        <f t="shared" si="12"/>
        <v/>
      </c>
      <c r="AW19" s="13" t="str">
        <f t="shared" si="13"/>
        <v/>
      </c>
      <c r="AX19" s="13" t="str">
        <f t="shared" si="14"/>
        <v/>
      </c>
      <c r="AY19" s="13" t="str">
        <f t="shared" si="15"/>
        <v/>
      </c>
      <c r="AZ19" s="13" t="str">
        <f t="shared" si="16"/>
        <v/>
      </c>
      <c r="BA19" s="13" t="str">
        <f t="shared" si="17"/>
        <v/>
      </c>
      <c r="BB19" s="13" t="str">
        <f t="shared" si="18"/>
        <v/>
      </c>
      <c r="BC19" s="13" t="str">
        <f t="shared" si="19"/>
        <v/>
      </c>
      <c r="BD19" s="13" t="str">
        <f t="shared" si="20"/>
        <v/>
      </c>
    </row>
    <row r="20" spans="1:56">
      <c r="A20" s="7"/>
      <c r="B20" s="9" t="s">
        <v>74</v>
      </c>
      <c r="C20" s="9" t="str">
        <f>_xlfn.XLOOKUP($B20,FD_Lists!$B$4:$B$25,FD_Lists!C$4:C$25)</f>
        <v>South West Water</v>
      </c>
      <c r="D20" s="9" t="str">
        <f>_xlfn.XLOOKUP($B20,FD_Lists!$B$4:$B$25,FD_Lists!D$4:D$25)</f>
        <v>England</v>
      </c>
      <c r="E20" s="9" t="str">
        <f>_xlfn.XLOOKUP($B20,FD_Lists!$B$4:$B$25,FD_Lists!E$4:E$25)</f>
        <v>Company</v>
      </c>
      <c r="F20" s="9" t="str">
        <f>_xlfn.XLOOKUP($B20,FD_Lists!$B$4:$B$25,FD_Lists!F$4:F$25)</f>
        <v>WaSC</v>
      </c>
      <c r="G20" s="10" t="s">
        <v>120</v>
      </c>
      <c r="H20" s="11" t="s">
        <v>39</v>
      </c>
      <c r="I20" s="11" t="str">
        <f t="shared" si="1"/>
        <v>SWBOUT5_07_PR24</v>
      </c>
      <c r="J20" s="11" t="s">
        <v>41</v>
      </c>
      <c r="K20" s="11" t="s">
        <v>121</v>
      </c>
      <c r="L20" s="11" t="s">
        <v>43</v>
      </c>
      <c r="M20" s="68" t="s">
        <v>44</v>
      </c>
      <c r="N20" s="12" t="s">
        <v>45</v>
      </c>
      <c r="O20" s="11">
        <v>3</v>
      </c>
      <c r="P20" s="83"/>
      <c r="Q20" s="83"/>
      <c r="R20" s="83"/>
      <c r="S20" s="83"/>
      <c r="T20" s="83"/>
      <c r="U20" s="83"/>
      <c r="V20" s="83"/>
      <c r="W20" s="17"/>
      <c r="X20" s="17"/>
      <c r="Y20" s="17"/>
      <c r="Z20" s="17"/>
      <c r="AA20" s="17"/>
      <c r="AB20" s="86"/>
      <c r="AC20" s="17"/>
      <c r="AD20" s="17"/>
      <c r="AE20" s="17"/>
      <c r="AF20" s="17"/>
      <c r="AG20" s="17"/>
      <c r="AH20" s="17"/>
      <c r="AL20" s="13" t="str">
        <f t="shared" si="2"/>
        <v/>
      </c>
      <c r="AM20" s="13" t="str">
        <f t="shared" si="3"/>
        <v/>
      </c>
      <c r="AN20" s="13" t="str">
        <f t="shared" si="4"/>
        <v/>
      </c>
      <c r="AO20" s="13" t="str">
        <f t="shared" si="5"/>
        <v/>
      </c>
      <c r="AP20" s="13" t="str">
        <f t="shared" si="6"/>
        <v/>
      </c>
      <c r="AQ20" s="13" t="str">
        <f t="shared" si="7"/>
        <v/>
      </c>
      <c r="AR20" s="13" t="str">
        <f t="shared" si="8"/>
        <v/>
      </c>
      <c r="AS20" s="13" t="str">
        <f t="shared" si="9"/>
        <v/>
      </c>
      <c r="AT20" s="13" t="str">
        <f t="shared" si="10"/>
        <v/>
      </c>
      <c r="AU20" s="13" t="str">
        <f t="shared" si="11"/>
        <v/>
      </c>
      <c r="AV20" s="13" t="str">
        <f t="shared" si="12"/>
        <v/>
      </c>
      <c r="AW20" s="13" t="str">
        <f t="shared" si="13"/>
        <v/>
      </c>
      <c r="AX20" s="13" t="str">
        <f t="shared" si="14"/>
        <v/>
      </c>
      <c r="AY20" s="13" t="str">
        <f t="shared" si="15"/>
        <v/>
      </c>
      <c r="AZ20" s="13" t="str">
        <f t="shared" si="16"/>
        <v/>
      </c>
      <c r="BA20" s="13" t="str">
        <f t="shared" si="17"/>
        <v/>
      </c>
      <c r="BB20" s="13" t="str">
        <f t="shared" si="18"/>
        <v/>
      </c>
      <c r="BC20" s="13" t="str">
        <f t="shared" si="19"/>
        <v/>
      </c>
      <c r="BD20" s="13" t="str">
        <f t="shared" si="20"/>
        <v/>
      </c>
    </row>
    <row r="21" spans="1:56">
      <c r="A21" s="7"/>
      <c r="B21" s="9" t="s">
        <v>76</v>
      </c>
      <c r="C21" s="9" t="str">
        <f>_xlfn.XLOOKUP($B21,FD_Lists!$B$4:$B$25,FD_Lists!C$4:C$25)</f>
        <v>Bristol Water</v>
      </c>
      <c r="D21" s="9" t="str">
        <f>_xlfn.XLOOKUP($B21,FD_Lists!$B$4:$B$25,FD_Lists!D$4:D$25)</f>
        <v>England</v>
      </c>
      <c r="E21" s="9" t="str">
        <f>_xlfn.XLOOKUP($B21,FD_Lists!$B$4:$B$25,FD_Lists!E$4:E$25)</f>
        <v>Company</v>
      </c>
      <c r="F21" s="9" t="str">
        <f>_xlfn.XLOOKUP($B21,FD_Lists!$B$4:$B$25,FD_Lists!F$4:F$25)</f>
        <v>WoC</v>
      </c>
      <c r="G21" s="10" t="s">
        <v>120</v>
      </c>
      <c r="H21" s="11" t="s">
        <v>39</v>
      </c>
      <c r="I21" s="11" t="str">
        <f t="shared" si="1"/>
        <v>BRLOUT5_07_PR24</v>
      </c>
      <c r="J21" s="11" t="s">
        <v>41</v>
      </c>
      <c r="K21" s="11" t="s">
        <v>121</v>
      </c>
      <c r="L21" s="11" t="s">
        <v>43</v>
      </c>
      <c r="M21" s="68" t="s">
        <v>44</v>
      </c>
      <c r="N21" s="12" t="s">
        <v>45</v>
      </c>
      <c r="O21" s="11">
        <v>3</v>
      </c>
      <c r="P21" s="17"/>
      <c r="Q21" s="17"/>
      <c r="R21" s="17"/>
      <c r="S21" s="17"/>
      <c r="T21" s="17"/>
      <c r="U21" s="17"/>
      <c r="V21" s="17"/>
      <c r="W21" s="17"/>
      <c r="X21" s="17"/>
      <c r="Y21" s="17"/>
      <c r="Z21" s="17"/>
      <c r="AA21" s="17"/>
      <c r="AB21" s="86"/>
      <c r="AC21" s="17"/>
      <c r="AD21" s="17"/>
      <c r="AE21" s="17"/>
      <c r="AF21" s="17"/>
      <c r="AG21" s="17"/>
      <c r="AH21" s="17"/>
      <c r="AL21" s="13" t="str">
        <f t="shared" si="2"/>
        <v/>
      </c>
      <c r="AM21" s="13" t="str">
        <f t="shared" si="3"/>
        <v/>
      </c>
      <c r="AN21" s="13" t="str">
        <f t="shared" si="4"/>
        <v/>
      </c>
      <c r="AO21" s="13" t="str">
        <f t="shared" si="5"/>
        <v/>
      </c>
      <c r="AP21" s="13" t="str">
        <f t="shared" si="6"/>
        <v/>
      </c>
      <c r="AQ21" s="13" t="str">
        <f t="shared" si="7"/>
        <v/>
      </c>
      <c r="AR21" s="13" t="str">
        <f t="shared" si="8"/>
        <v/>
      </c>
      <c r="AS21" s="13" t="str">
        <f t="shared" si="9"/>
        <v/>
      </c>
      <c r="AT21" s="13" t="str">
        <f t="shared" si="10"/>
        <v/>
      </c>
      <c r="AU21" s="13" t="str">
        <f t="shared" si="11"/>
        <v/>
      </c>
      <c r="AV21" s="13" t="str">
        <f t="shared" si="12"/>
        <v/>
      </c>
      <c r="AW21" s="13" t="str">
        <f t="shared" si="13"/>
        <v/>
      </c>
      <c r="AX21" s="13" t="str">
        <f t="shared" si="14"/>
        <v/>
      </c>
      <c r="AY21" s="13" t="str">
        <f t="shared" si="15"/>
        <v/>
      </c>
      <c r="AZ21" s="13" t="str">
        <f t="shared" si="16"/>
        <v/>
      </c>
      <c r="BA21" s="13" t="str">
        <f t="shared" si="17"/>
        <v/>
      </c>
      <c r="BB21" s="13" t="str">
        <f t="shared" si="18"/>
        <v/>
      </c>
      <c r="BC21" s="13" t="str">
        <f t="shared" si="19"/>
        <v/>
      </c>
      <c r="BD21" s="13" t="str">
        <f t="shared" si="20"/>
        <v/>
      </c>
    </row>
    <row r="22" spans="1:56">
      <c r="A22" s="7"/>
      <c r="B22" s="8" t="s">
        <v>37</v>
      </c>
      <c r="C22" s="9" t="str">
        <f>_xlfn.XLOOKUP($B22,FD_Lists!$B$4:$B$25,FD_Lists!C$4:C$25)</f>
        <v>Anglian Water</v>
      </c>
      <c r="D22" s="9" t="str">
        <f>_xlfn.XLOOKUP($B22,FD_Lists!$B$4:$B$25,FD_Lists!D$4:D$25)</f>
        <v>England</v>
      </c>
      <c r="E22" s="9" t="str">
        <f>_xlfn.XLOOKUP($B22,FD_Lists!$B$4:$B$25,FD_Lists!E$4:E$25)</f>
        <v>Company</v>
      </c>
      <c r="F22" s="9" t="str">
        <f>_xlfn.XLOOKUP($B22,FD_Lists!$B$4:$B$25,FD_Lists!F$4:F$25)</f>
        <v>WaSC</v>
      </c>
      <c r="G22" s="10" t="s">
        <v>120</v>
      </c>
      <c r="H22" s="11" t="s">
        <v>110</v>
      </c>
      <c r="I22" s="11" t="str">
        <f t="shared" si="1"/>
        <v>ANHOUT2_14_PR24</v>
      </c>
      <c r="J22" s="11" t="s">
        <v>123</v>
      </c>
      <c r="K22" s="11" t="s">
        <v>121</v>
      </c>
      <c r="L22" s="11" t="s">
        <v>43</v>
      </c>
      <c r="M22" s="68" t="s">
        <v>44</v>
      </c>
      <c r="N22" s="12" t="s">
        <v>45</v>
      </c>
      <c r="O22" s="11">
        <v>3</v>
      </c>
      <c r="P22" s="17"/>
      <c r="Q22" s="17"/>
      <c r="R22" s="17"/>
      <c r="S22" s="17"/>
      <c r="T22" s="17"/>
      <c r="U22" s="17"/>
      <c r="V22" s="17"/>
      <c r="W22" s="17"/>
      <c r="X22" s="17"/>
      <c r="Y22" s="17"/>
      <c r="Z22" s="17"/>
      <c r="AA22" s="17"/>
      <c r="AB22" s="17"/>
      <c r="AC22" s="17"/>
      <c r="AD22" s="33"/>
      <c r="AE22" s="33"/>
      <c r="AF22" s="33"/>
      <c r="AG22" s="33"/>
      <c r="AH22" s="33"/>
      <c r="AL22" s="13" t="str">
        <f t="shared" si="2"/>
        <v/>
      </c>
      <c r="AM22" s="13" t="str">
        <f t="shared" si="3"/>
        <v/>
      </c>
      <c r="AN22" s="13" t="str">
        <f t="shared" si="4"/>
        <v/>
      </c>
      <c r="AO22" s="13" t="str">
        <f t="shared" si="5"/>
        <v/>
      </c>
      <c r="AP22" s="13" t="str">
        <f t="shared" si="6"/>
        <v/>
      </c>
      <c r="AQ22" s="13" t="str">
        <f t="shared" si="7"/>
        <v/>
      </c>
      <c r="AR22" s="13" t="str">
        <f t="shared" si="8"/>
        <v/>
      </c>
      <c r="AS22" s="13" t="str">
        <f t="shared" si="9"/>
        <v/>
      </c>
      <c r="AT22" s="13" t="str">
        <f t="shared" si="10"/>
        <v/>
      </c>
      <c r="AU22" s="13" t="str">
        <f t="shared" si="11"/>
        <v/>
      </c>
      <c r="AV22" s="13" t="str">
        <f t="shared" si="12"/>
        <v/>
      </c>
      <c r="AW22" s="13" t="str">
        <f t="shared" si="13"/>
        <v/>
      </c>
      <c r="AX22" s="13" t="str">
        <f t="shared" si="14"/>
        <v/>
      </c>
      <c r="AY22" s="13" t="str">
        <f t="shared" si="15"/>
        <v/>
      </c>
      <c r="AZ22" s="13" t="str">
        <f t="shared" si="16"/>
        <v/>
      </c>
      <c r="BA22" s="13" t="str">
        <f t="shared" si="17"/>
        <v/>
      </c>
      <c r="BB22" s="13" t="str">
        <f t="shared" si="18"/>
        <v/>
      </c>
      <c r="BC22" s="13" t="str">
        <f t="shared" si="19"/>
        <v/>
      </c>
      <c r="BD22" s="13" t="str">
        <f t="shared" si="20"/>
        <v/>
      </c>
    </row>
    <row r="23" spans="1:56">
      <c r="A23" s="7"/>
      <c r="B23" s="9" t="s">
        <v>46</v>
      </c>
      <c r="C23" s="9" t="str">
        <f>_xlfn.XLOOKUP($B23,FD_Lists!$B$4:$B$25,FD_Lists!C$4:C$25)</f>
        <v>Dŵr Cymru</v>
      </c>
      <c r="D23" s="9" t="str">
        <f>_xlfn.XLOOKUP($B23,FD_Lists!$B$4:$B$25,FD_Lists!D$4:D$25)</f>
        <v>Wales</v>
      </c>
      <c r="E23" s="9" t="str">
        <f>_xlfn.XLOOKUP($B23,FD_Lists!$B$4:$B$25,FD_Lists!E$4:E$25)</f>
        <v>Company</v>
      </c>
      <c r="F23" s="9" t="str">
        <f>_xlfn.XLOOKUP($B23,FD_Lists!$B$4:$B$25,FD_Lists!F$4:F$25)</f>
        <v>WaSC</v>
      </c>
      <c r="G23" s="10" t="s">
        <v>120</v>
      </c>
      <c r="H23" s="11" t="s">
        <v>110</v>
      </c>
      <c r="I23" s="11" t="str">
        <f t="shared" si="1"/>
        <v>WSHOUT2_14_PR24</v>
      </c>
      <c r="J23" s="11" t="s">
        <v>123</v>
      </c>
      <c r="K23" s="11" t="s">
        <v>121</v>
      </c>
      <c r="L23" s="11" t="s">
        <v>43</v>
      </c>
      <c r="M23" s="68" t="s">
        <v>44</v>
      </c>
      <c r="N23" s="12" t="s">
        <v>45</v>
      </c>
      <c r="O23" s="11">
        <v>3</v>
      </c>
      <c r="P23" s="17"/>
      <c r="Q23" s="17"/>
      <c r="R23" s="17"/>
      <c r="S23" s="17"/>
      <c r="T23" s="17"/>
      <c r="U23" s="17"/>
      <c r="V23" s="17"/>
      <c r="W23" s="83"/>
      <c r="X23" s="83"/>
      <c r="Y23" s="83"/>
      <c r="Z23" s="83"/>
      <c r="AA23" s="83"/>
      <c r="AB23" s="83"/>
      <c r="AC23" s="83"/>
      <c r="AD23" s="33"/>
      <c r="AE23" s="33"/>
      <c r="AF23" s="33"/>
      <c r="AG23" s="33"/>
      <c r="AH23" s="33"/>
      <c r="AL23" s="13" t="str">
        <f t="shared" si="2"/>
        <v/>
      </c>
      <c r="AM23" s="13" t="str">
        <f t="shared" si="3"/>
        <v/>
      </c>
      <c r="AN23" s="13" t="str">
        <f t="shared" si="4"/>
        <v/>
      </c>
      <c r="AO23" s="13" t="str">
        <f t="shared" si="5"/>
        <v/>
      </c>
      <c r="AP23" s="13" t="str">
        <f t="shared" si="6"/>
        <v/>
      </c>
      <c r="AQ23" s="13" t="str">
        <f t="shared" si="7"/>
        <v/>
      </c>
      <c r="AR23" s="13" t="str">
        <f t="shared" si="8"/>
        <v/>
      </c>
      <c r="AS23" s="13" t="str">
        <f t="shared" si="9"/>
        <v/>
      </c>
      <c r="AT23" s="13" t="str">
        <f t="shared" si="10"/>
        <v/>
      </c>
      <c r="AU23" s="13" t="str">
        <f t="shared" si="11"/>
        <v/>
      </c>
      <c r="AV23" s="13" t="str">
        <f t="shared" si="12"/>
        <v/>
      </c>
      <c r="AW23" s="13" t="str">
        <f t="shared" si="13"/>
        <v/>
      </c>
      <c r="AX23" s="13" t="str">
        <f t="shared" si="14"/>
        <v/>
      </c>
      <c r="AY23" s="13" t="str">
        <f t="shared" si="15"/>
        <v/>
      </c>
      <c r="AZ23" s="13" t="str">
        <f t="shared" si="16"/>
        <v/>
      </c>
      <c r="BA23" s="13" t="str">
        <f t="shared" si="17"/>
        <v/>
      </c>
      <c r="BB23" s="13" t="str">
        <f t="shared" si="18"/>
        <v/>
      </c>
      <c r="BC23" s="13" t="str">
        <f t="shared" si="19"/>
        <v/>
      </c>
      <c r="BD23" s="13" t="str">
        <f t="shared" si="20"/>
        <v/>
      </c>
    </row>
    <row r="24" spans="1:56">
      <c r="A24" s="7"/>
      <c r="B24" s="9" t="s">
        <v>48</v>
      </c>
      <c r="C24" s="9" t="str">
        <f>_xlfn.XLOOKUP($B24,FD_Lists!$B$4:$B$25,FD_Lists!C$4:C$25)</f>
        <v>Hafren Dyfrdwy</v>
      </c>
      <c r="D24" s="9" t="str">
        <f>_xlfn.XLOOKUP($B24,FD_Lists!$B$4:$B$25,FD_Lists!D$4:D$25)</f>
        <v>Wales</v>
      </c>
      <c r="E24" s="9" t="str">
        <f>_xlfn.XLOOKUP($B24,FD_Lists!$B$4:$B$25,FD_Lists!E$4:E$25)</f>
        <v>Company</v>
      </c>
      <c r="F24" s="9" t="str">
        <f>_xlfn.XLOOKUP($B24,FD_Lists!$B$4:$B$25,FD_Lists!F$4:F$25)</f>
        <v>WaSC</v>
      </c>
      <c r="G24" s="10" t="s">
        <v>120</v>
      </c>
      <c r="H24" s="11" t="s">
        <v>110</v>
      </c>
      <c r="I24" s="11" t="str">
        <f t="shared" si="1"/>
        <v>HDDOUT2_14_PR24</v>
      </c>
      <c r="J24" s="11" t="s">
        <v>123</v>
      </c>
      <c r="K24" s="11" t="s">
        <v>121</v>
      </c>
      <c r="L24" s="11" t="s">
        <v>43</v>
      </c>
      <c r="M24" s="68" t="s">
        <v>44</v>
      </c>
      <c r="N24" s="12" t="s">
        <v>45</v>
      </c>
      <c r="O24" s="11">
        <v>3</v>
      </c>
      <c r="P24" s="17"/>
      <c r="Q24" s="17"/>
      <c r="R24" s="17"/>
      <c r="S24" s="17"/>
      <c r="T24" s="17"/>
      <c r="U24" s="17"/>
      <c r="V24" s="17"/>
      <c r="W24" s="83"/>
      <c r="X24" s="83"/>
      <c r="Y24" s="83"/>
      <c r="Z24" s="83"/>
      <c r="AA24" s="83"/>
      <c r="AB24" s="83"/>
      <c r="AC24" s="83"/>
      <c r="AD24" s="33"/>
      <c r="AE24" s="33"/>
      <c r="AF24" s="33"/>
      <c r="AG24" s="33"/>
      <c r="AH24" s="33"/>
      <c r="AL24" s="13" t="str">
        <f t="shared" si="2"/>
        <v/>
      </c>
      <c r="AM24" s="13" t="str">
        <f t="shared" si="3"/>
        <v/>
      </c>
      <c r="AN24" s="13" t="str">
        <f t="shared" si="4"/>
        <v/>
      </c>
      <c r="AO24" s="13" t="str">
        <f t="shared" si="5"/>
        <v/>
      </c>
      <c r="AP24" s="13" t="str">
        <f t="shared" si="6"/>
        <v/>
      </c>
      <c r="AQ24" s="13" t="str">
        <f t="shared" si="7"/>
        <v/>
      </c>
      <c r="AR24" s="13" t="str">
        <f t="shared" si="8"/>
        <v/>
      </c>
      <c r="AS24" s="13" t="str">
        <f t="shared" si="9"/>
        <v/>
      </c>
      <c r="AT24" s="13" t="str">
        <f t="shared" si="10"/>
        <v/>
      </c>
      <c r="AU24" s="13" t="str">
        <f t="shared" si="11"/>
        <v/>
      </c>
      <c r="AV24" s="13" t="str">
        <f t="shared" si="12"/>
        <v/>
      </c>
      <c r="AW24" s="13" t="str">
        <f t="shared" si="13"/>
        <v/>
      </c>
      <c r="AX24" s="13" t="str">
        <f t="shared" si="14"/>
        <v/>
      </c>
      <c r="AY24" s="13" t="str">
        <f t="shared" si="15"/>
        <v/>
      </c>
      <c r="AZ24" s="13" t="str">
        <f t="shared" si="16"/>
        <v/>
      </c>
      <c r="BA24" s="13" t="str">
        <f t="shared" si="17"/>
        <v/>
      </c>
      <c r="BB24" s="13" t="str">
        <f t="shared" si="18"/>
        <v/>
      </c>
      <c r="BC24" s="13" t="str">
        <f t="shared" si="19"/>
        <v/>
      </c>
      <c r="BD24" s="13" t="str">
        <f t="shared" si="20"/>
        <v/>
      </c>
    </row>
    <row r="25" spans="1:56">
      <c r="A25" s="7"/>
      <c r="B25" s="9" t="s">
        <v>50</v>
      </c>
      <c r="C25" s="9" t="str">
        <f>_xlfn.XLOOKUP($B25,FD_Lists!$B$4:$B$25,FD_Lists!C$4:C$25)</f>
        <v>Northumbrian Water</v>
      </c>
      <c r="D25" s="9" t="str">
        <f>_xlfn.XLOOKUP($B25,FD_Lists!$B$4:$B$25,FD_Lists!D$4:D$25)</f>
        <v>England</v>
      </c>
      <c r="E25" s="9" t="str">
        <f>_xlfn.XLOOKUP($B25,FD_Lists!$B$4:$B$25,FD_Lists!E$4:E$25)</f>
        <v>Company</v>
      </c>
      <c r="F25" s="9" t="str">
        <f>_xlfn.XLOOKUP($B25,FD_Lists!$B$4:$B$25,FD_Lists!F$4:F$25)</f>
        <v>WaSC</v>
      </c>
      <c r="G25" s="10" t="s">
        <v>120</v>
      </c>
      <c r="H25" s="11" t="s">
        <v>110</v>
      </c>
      <c r="I25" s="11" t="str">
        <f t="shared" si="1"/>
        <v>NESOUT2_14_PR24</v>
      </c>
      <c r="J25" s="11" t="s">
        <v>123</v>
      </c>
      <c r="K25" s="11" t="s">
        <v>121</v>
      </c>
      <c r="L25" s="11" t="s">
        <v>43</v>
      </c>
      <c r="M25" s="68" t="s">
        <v>44</v>
      </c>
      <c r="N25" s="12" t="s">
        <v>45</v>
      </c>
      <c r="O25" s="11">
        <v>3</v>
      </c>
      <c r="P25" s="17"/>
      <c r="Q25" s="17"/>
      <c r="R25" s="17"/>
      <c r="S25" s="17"/>
      <c r="T25" s="17"/>
      <c r="U25" s="83"/>
      <c r="V25" s="83"/>
      <c r="W25" s="83"/>
      <c r="X25" s="83"/>
      <c r="Y25" s="83"/>
      <c r="Z25" s="83"/>
      <c r="AA25" s="83"/>
      <c r="AB25" s="83"/>
      <c r="AC25" s="83"/>
      <c r="AD25" s="33"/>
      <c r="AE25" s="33"/>
      <c r="AF25" s="33"/>
      <c r="AG25" s="33"/>
      <c r="AH25" s="33"/>
      <c r="AL25" s="13" t="str">
        <f t="shared" si="2"/>
        <v/>
      </c>
      <c r="AM25" s="13" t="str">
        <f t="shared" si="3"/>
        <v/>
      </c>
      <c r="AN25" s="13" t="str">
        <f t="shared" si="4"/>
        <v/>
      </c>
      <c r="AO25" s="13" t="str">
        <f t="shared" si="5"/>
        <v/>
      </c>
      <c r="AP25" s="13" t="str">
        <f t="shared" si="6"/>
        <v/>
      </c>
      <c r="AQ25" s="13" t="str">
        <f t="shared" si="7"/>
        <v/>
      </c>
      <c r="AR25" s="13" t="str">
        <f t="shared" si="8"/>
        <v/>
      </c>
      <c r="AS25" s="13" t="str">
        <f t="shared" si="9"/>
        <v/>
      </c>
      <c r="AT25" s="13" t="str">
        <f t="shared" si="10"/>
        <v/>
      </c>
      <c r="AU25" s="13" t="str">
        <f t="shared" si="11"/>
        <v/>
      </c>
      <c r="AV25" s="13" t="str">
        <f t="shared" si="12"/>
        <v/>
      </c>
      <c r="AW25" s="13" t="str">
        <f t="shared" si="13"/>
        <v/>
      </c>
      <c r="AX25" s="13" t="str">
        <f t="shared" si="14"/>
        <v/>
      </c>
      <c r="AY25" s="13" t="str">
        <f t="shared" si="15"/>
        <v/>
      </c>
      <c r="AZ25" s="13" t="str">
        <f t="shared" si="16"/>
        <v/>
      </c>
      <c r="BA25" s="13" t="str">
        <f t="shared" si="17"/>
        <v/>
      </c>
      <c r="BB25" s="13" t="str">
        <f t="shared" si="18"/>
        <v/>
      </c>
      <c r="BC25" s="13" t="str">
        <f t="shared" si="19"/>
        <v/>
      </c>
      <c r="BD25" s="13" t="str">
        <f t="shared" si="20"/>
        <v/>
      </c>
    </row>
    <row r="26" spans="1:56">
      <c r="A26" s="7"/>
      <c r="B26" s="9" t="s">
        <v>52</v>
      </c>
      <c r="C26" s="9" t="str">
        <f>_xlfn.XLOOKUP($B26,FD_Lists!$B$4:$B$25,FD_Lists!C$4:C$25)</f>
        <v>Severn Trent Water</v>
      </c>
      <c r="D26" s="9" t="str">
        <f>_xlfn.XLOOKUP($B26,FD_Lists!$B$4:$B$25,FD_Lists!D$4:D$25)</f>
        <v>England</v>
      </c>
      <c r="E26" s="9" t="str">
        <f>_xlfn.XLOOKUP($B26,FD_Lists!$B$4:$B$25,FD_Lists!E$4:E$25)</f>
        <v>Company</v>
      </c>
      <c r="F26" s="9" t="str">
        <f>_xlfn.XLOOKUP($B26,FD_Lists!$B$4:$B$25,FD_Lists!F$4:F$25)</f>
        <v>WaSC</v>
      </c>
      <c r="G26" s="10" t="s">
        <v>120</v>
      </c>
      <c r="H26" s="11" t="s">
        <v>110</v>
      </c>
      <c r="I26" s="11" t="str">
        <f t="shared" si="1"/>
        <v>SVEOUT2_14_PR24</v>
      </c>
      <c r="J26" s="11" t="s">
        <v>123</v>
      </c>
      <c r="K26" s="11" t="s">
        <v>121</v>
      </c>
      <c r="L26" s="11" t="s">
        <v>43</v>
      </c>
      <c r="M26" s="68" t="s">
        <v>44</v>
      </c>
      <c r="N26" s="12" t="s">
        <v>45</v>
      </c>
      <c r="O26" s="11">
        <v>3</v>
      </c>
      <c r="P26" s="33"/>
      <c r="Q26" s="33"/>
      <c r="R26" s="33"/>
      <c r="S26" s="33"/>
      <c r="T26" s="33"/>
      <c r="U26" s="33"/>
      <c r="V26" s="33"/>
      <c r="W26" s="33"/>
      <c r="X26" s="33"/>
      <c r="Y26" s="33"/>
      <c r="Z26" s="33"/>
      <c r="AA26" s="33"/>
      <c r="AB26" s="33"/>
      <c r="AC26" s="33"/>
      <c r="AD26" s="33"/>
      <c r="AE26" s="33"/>
      <c r="AF26" s="33"/>
      <c r="AG26" s="33"/>
      <c r="AH26" s="33"/>
      <c r="AL26" s="13" t="str">
        <f t="shared" si="2"/>
        <v/>
      </c>
      <c r="AM26" s="13" t="str">
        <f t="shared" si="3"/>
        <v/>
      </c>
      <c r="AN26" s="13" t="str">
        <f t="shared" si="4"/>
        <v/>
      </c>
      <c r="AO26" s="13" t="str">
        <f t="shared" si="5"/>
        <v/>
      </c>
      <c r="AP26" s="13" t="str">
        <f t="shared" si="6"/>
        <v/>
      </c>
      <c r="AQ26" s="13" t="str">
        <f t="shared" si="7"/>
        <v/>
      </c>
      <c r="AR26" s="13" t="str">
        <f t="shared" si="8"/>
        <v/>
      </c>
      <c r="AS26" s="13" t="str">
        <f t="shared" si="9"/>
        <v/>
      </c>
      <c r="AT26" s="13" t="str">
        <f t="shared" si="10"/>
        <v/>
      </c>
      <c r="AU26" s="13" t="str">
        <f t="shared" si="11"/>
        <v/>
      </c>
      <c r="AV26" s="13" t="str">
        <f t="shared" si="12"/>
        <v/>
      </c>
      <c r="AW26" s="13" t="str">
        <f t="shared" si="13"/>
        <v/>
      </c>
      <c r="AX26" s="13" t="str">
        <f t="shared" si="14"/>
        <v/>
      </c>
      <c r="AY26" s="13" t="str">
        <f t="shared" si="15"/>
        <v/>
      </c>
      <c r="AZ26" s="13" t="str">
        <f t="shared" si="16"/>
        <v/>
      </c>
      <c r="BA26" s="13" t="str">
        <f t="shared" si="17"/>
        <v/>
      </c>
      <c r="BB26" s="13" t="str">
        <f t="shared" si="18"/>
        <v/>
      </c>
      <c r="BC26" s="13" t="str">
        <f t="shared" si="19"/>
        <v/>
      </c>
      <c r="BD26" s="13" t="str">
        <f t="shared" si="20"/>
        <v/>
      </c>
    </row>
    <row r="27" spans="1:56">
      <c r="A27" s="7"/>
      <c r="B27" s="9" t="s">
        <v>54</v>
      </c>
      <c r="C27" s="9" t="str">
        <f>_xlfn.XLOOKUP($B27,FD_Lists!$B$4:$B$25,FD_Lists!C$4:C$25)</f>
        <v>Southern Water</v>
      </c>
      <c r="D27" s="9" t="str">
        <f>_xlfn.XLOOKUP($B27,FD_Lists!$B$4:$B$25,FD_Lists!D$4:D$25)</f>
        <v>England</v>
      </c>
      <c r="E27" s="9" t="str">
        <f>_xlfn.XLOOKUP($B27,FD_Lists!$B$4:$B$25,FD_Lists!E$4:E$25)</f>
        <v>Company</v>
      </c>
      <c r="F27" s="9" t="str">
        <f>_xlfn.XLOOKUP($B27,FD_Lists!$B$4:$B$25,FD_Lists!F$4:F$25)</f>
        <v>WaSC</v>
      </c>
      <c r="G27" s="10" t="s">
        <v>120</v>
      </c>
      <c r="H27" s="11" t="s">
        <v>110</v>
      </c>
      <c r="I27" s="11" t="str">
        <f t="shared" si="1"/>
        <v>SRNOUT2_14_PR24</v>
      </c>
      <c r="J27" s="11" t="s">
        <v>123</v>
      </c>
      <c r="K27" s="11" t="s">
        <v>121</v>
      </c>
      <c r="L27" s="11" t="s">
        <v>43</v>
      </c>
      <c r="M27" s="68" t="s">
        <v>44</v>
      </c>
      <c r="N27" s="12" t="s">
        <v>45</v>
      </c>
      <c r="O27" s="11">
        <v>3</v>
      </c>
      <c r="P27" s="83"/>
      <c r="Q27" s="83"/>
      <c r="R27" s="83"/>
      <c r="S27" s="83"/>
      <c r="T27" s="83"/>
      <c r="U27" s="83"/>
      <c r="V27" s="83"/>
      <c r="W27" s="83"/>
      <c r="X27" s="83"/>
      <c r="Y27" s="83"/>
      <c r="Z27" s="83"/>
      <c r="AA27" s="83"/>
      <c r="AB27" s="33"/>
      <c r="AC27" s="33"/>
      <c r="AD27" s="33"/>
      <c r="AE27" s="33"/>
      <c r="AF27" s="33"/>
      <c r="AG27" s="33"/>
      <c r="AH27" s="33"/>
      <c r="AL27" s="13" t="str">
        <f t="shared" si="2"/>
        <v/>
      </c>
      <c r="AM27" s="13" t="str">
        <f t="shared" si="3"/>
        <v/>
      </c>
      <c r="AN27" s="13" t="str">
        <f t="shared" si="4"/>
        <v/>
      </c>
      <c r="AO27" s="13" t="str">
        <f t="shared" si="5"/>
        <v/>
      </c>
      <c r="AP27" s="13" t="str">
        <f t="shared" si="6"/>
        <v/>
      </c>
      <c r="AQ27" s="13" t="str">
        <f t="shared" si="7"/>
        <v/>
      </c>
      <c r="AR27" s="13" t="str">
        <f t="shared" si="8"/>
        <v/>
      </c>
      <c r="AS27" s="13" t="str">
        <f t="shared" si="9"/>
        <v/>
      </c>
      <c r="AT27" s="13" t="str">
        <f t="shared" si="10"/>
        <v/>
      </c>
      <c r="AU27" s="13" t="str">
        <f t="shared" si="11"/>
        <v/>
      </c>
      <c r="AV27" s="13" t="str">
        <f t="shared" si="12"/>
        <v/>
      </c>
      <c r="AW27" s="13" t="str">
        <f t="shared" si="13"/>
        <v/>
      </c>
      <c r="AX27" s="13" t="str">
        <f t="shared" si="14"/>
        <v/>
      </c>
      <c r="AY27" s="13" t="str">
        <f t="shared" si="15"/>
        <v/>
      </c>
      <c r="AZ27" s="13" t="str">
        <f t="shared" si="16"/>
        <v/>
      </c>
      <c r="BA27" s="13" t="str">
        <f t="shared" si="17"/>
        <v/>
      </c>
      <c r="BB27" s="13" t="str">
        <f t="shared" si="18"/>
        <v/>
      </c>
      <c r="BC27" s="13" t="str">
        <f t="shared" si="19"/>
        <v/>
      </c>
      <c r="BD27" s="13" t="str">
        <f t="shared" si="20"/>
        <v/>
      </c>
    </row>
    <row r="28" spans="1:56">
      <c r="A28" s="7"/>
      <c r="B28" s="9" t="s">
        <v>56</v>
      </c>
      <c r="C28" s="9" t="str">
        <f>_xlfn.XLOOKUP($B28,FD_Lists!$B$4:$B$25,FD_Lists!C$4:C$25)</f>
        <v>Thames Water</v>
      </c>
      <c r="D28" s="9" t="str">
        <f>_xlfn.XLOOKUP($B28,FD_Lists!$B$4:$B$25,FD_Lists!D$4:D$25)</f>
        <v>England</v>
      </c>
      <c r="E28" s="9" t="str">
        <f>_xlfn.XLOOKUP($B28,FD_Lists!$B$4:$B$25,FD_Lists!E$4:E$25)</f>
        <v>Company</v>
      </c>
      <c r="F28" s="9" t="str">
        <f>_xlfn.XLOOKUP($B28,FD_Lists!$B$4:$B$25,FD_Lists!F$4:F$25)</f>
        <v>WaSC</v>
      </c>
      <c r="G28" s="10" t="s">
        <v>120</v>
      </c>
      <c r="H28" s="11" t="s">
        <v>110</v>
      </c>
      <c r="I28" s="11" t="str">
        <f t="shared" si="1"/>
        <v>TMSOUT2_14_PR24</v>
      </c>
      <c r="J28" s="11" t="s">
        <v>123</v>
      </c>
      <c r="K28" s="11" t="s">
        <v>121</v>
      </c>
      <c r="L28" s="11" t="s">
        <v>43</v>
      </c>
      <c r="M28" s="68" t="s">
        <v>44</v>
      </c>
      <c r="N28" s="12" t="s">
        <v>45</v>
      </c>
      <c r="O28" s="11">
        <v>3</v>
      </c>
      <c r="P28" s="17"/>
      <c r="Q28" s="17"/>
      <c r="R28" s="17"/>
      <c r="S28" s="17"/>
      <c r="T28" s="17"/>
      <c r="U28" s="17"/>
      <c r="V28" s="83"/>
      <c r="W28" s="83"/>
      <c r="X28" s="83"/>
      <c r="Y28" s="83"/>
      <c r="Z28" s="83"/>
      <c r="AA28" s="83"/>
      <c r="AB28" s="33"/>
      <c r="AC28" s="33"/>
      <c r="AD28" s="33"/>
      <c r="AE28" s="33"/>
      <c r="AF28" s="33"/>
      <c r="AG28" s="33"/>
      <c r="AH28" s="33"/>
      <c r="AL28" s="13" t="str">
        <f t="shared" si="2"/>
        <v/>
      </c>
      <c r="AM28" s="13" t="str">
        <f t="shared" si="3"/>
        <v/>
      </c>
      <c r="AN28" s="13" t="str">
        <f t="shared" si="4"/>
        <v/>
      </c>
      <c r="AO28" s="13" t="str">
        <f t="shared" si="5"/>
        <v/>
      </c>
      <c r="AP28" s="13" t="str">
        <f t="shared" si="6"/>
        <v/>
      </c>
      <c r="AQ28" s="13" t="str">
        <f t="shared" si="7"/>
        <v/>
      </c>
      <c r="AR28" s="13" t="str">
        <f t="shared" si="8"/>
        <v/>
      </c>
      <c r="AS28" s="13" t="str">
        <f t="shared" si="9"/>
        <v/>
      </c>
      <c r="AT28" s="13" t="str">
        <f t="shared" si="10"/>
        <v/>
      </c>
      <c r="AU28" s="13" t="str">
        <f t="shared" si="11"/>
        <v/>
      </c>
      <c r="AV28" s="13" t="str">
        <f t="shared" si="12"/>
        <v/>
      </c>
      <c r="AW28" s="13" t="str">
        <f t="shared" si="13"/>
        <v/>
      </c>
      <c r="AX28" s="13" t="str">
        <f t="shared" si="14"/>
        <v/>
      </c>
      <c r="AY28" s="13" t="str">
        <f t="shared" si="15"/>
        <v/>
      </c>
      <c r="AZ28" s="13" t="str">
        <f t="shared" si="16"/>
        <v/>
      </c>
      <c r="BA28" s="13" t="str">
        <f t="shared" si="17"/>
        <v/>
      </c>
      <c r="BB28" s="13" t="str">
        <f t="shared" si="18"/>
        <v/>
      </c>
      <c r="BC28" s="13" t="str">
        <f t="shared" si="19"/>
        <v/>
      </c>
      <c r="BD28" s="13" t="str">
        <f t="shared" si="20"/>
        <v/>
      </c>
    </row>
    <row r="29" spans="1:56">
      <c r="A29" s="14" t="s">
        <v>122</v>
      </c>
      <c r="B29" s="9" t="s">
        <v>58</v>
      </c>
      <c r="C29" s="9" t="str">
        <f>_xlfn.XLOOKUP($B29,FD_Lists!$B$4:$B$25,FD_Lists!C$4:C$25)</f>
        <v xml:space="preserve">United Utilities </v>
      </c>
      <c r="D29" s="9" t="str">
        <f>_xlfn.XLOOKUP($B29,FD_Lists!$B$4:$B$25,FD_Lists!D$4:D$25)</f>
        <v>England</v>
      </c>
      <c r="E29" s="9" t="str">
        <f>_xlfn.XLOOKUP($B29,FD_Lists!$B$4:$B$25,FD_Lists!E$4:E$25)</f>
        <v>Company</v>
      </c>
      <c r="F29" s="9" t="str">
        <f>_xlfn.XLOOKUP($B29,FD_Lists!$B$4:$B$25,FD_Lists!F$4:F$25)</f>
        <v>WaSC</v>
      </c>
      <c r="G29" s="10" t="s">
        <v>120</v>
      </c>
      <c r="H29" s="11" t="s">
        <v>110</v>
      </c>
      <c r="I29" s="11" t="str">
        <f t="shared" si="1"/>
        <v>NWTOUT2_14_PR24</v>
      </c>
      <c r="J29" s="11" t="s">
        <v>123</v>
      </c>
      <c r="K29" s="11" t="s">
        <v>121</v>
      </c>
      <c r="L29" s="11" t="s">
        <v>43</v>
      </c>
      <c r="M29" s="68" t="s">
        <v>44</v>
      </c>
      <c r="N29" s="12" t="s">
        <v>45</v>
      </c>
      <c r="O29" s="11">
        <v>3</v>
      </c>
      <c r="P29" s="83"/>
      <c r="Q29" s="83"/>
      <c r="R29" s="83"/>
      <c r="S29" s="83"/>
      <c r="T29" s="83"/>
      <c r="U29" s="83"/>
      <c r="V29" s="83"/>
      <c r="W29" s="83"/>
      <c r="X29" s="83"/>
      <c r="Y29" s="83"/>
      <c r="Z29" s="83"/>
      <c r="AA29" s="83"/>
      <c r="AB29" s="33"/>
      <c r="AC29" s="33"/>
      <c r="AD29" s="33"/>
      <c r="AE29" s="33"/>
      <c r="AF29" s="33"/>
      <c r="AG29" s="33"/>
      <c r="AH29" s="33"/>
      <c r="AL29" s="13" t="str">
        <f t="shared" si="2"/>
        <v/>
      </c>
      <c r="AM29" s="13" t="str">
        <f t="shared" si="3"/>
        <v/>
      </c>
      <c r="AN29" s="13" t="str">
        <f t="shared" si="4"/>
        <v/>
      </c>
      <c r="AO29" s="13" t="str">
        <f t="shared" si="5"/>
        <v/>
      </c>
      <c r="AP29" s="13" t="str">
        <f t="shared" si="6"/>
        <v/>
      </c>
      <c r="AQ29" s="13" t="str">
        <f t="shared" si="7"/>
        <v/>
      </c>
      <c r="AR29" s="13" t="str">
        <f t="shared" si="8"/>
        <v/>
      </c>
      <c r="AS29" s="13" t="str">
        <f t="shared" si="9"/>
        <v/>
      </c>
      <c r="AT29" s="13" t="str">
        <f t="shared" si="10"/>
        <v/>
      </c>
      <c r="AU29" s="13" t="str">
        <f t="shared" si="11"/>
        <v/>
      </c>
      <c r="AV29" s="13" t="str">
        <f t="shared" si="12"/>
        <v/>
      </c>
      <c r="AW29" s="13" t="str">
        <f t="shared" si="13"/>
        <v/>
      </c>
      <c r="AX29" s="13" t="str">
        <f t="shared" si="14"/>
        <v/>
      </c>
      <c r="AY29" s="13" t="str">
        <f t="shared" si="15"/>
        <v/>
      </c>
      <c r="AZ29" s="13" t="str">
        <f t="shared" si="16"/>
        <v/>
      </c>
      <c r="BA29" s="13" t="str">
        <f t="shared" si="17"/>
        <v/>
      </c>
      <c r="BB29" s="13" t="str">
        <f t="shared" si="18"/>
        <v/>
      </c>
      <c r="BC29" s="13" t="str">
        <f t="shared" si="19"/>
        <v/>
      </c>
      <c r="BD29" s="13" t="str">
        <f t="shared" si="20"/>
        <v/>
      </c>
    </row>
    <row r="30" spans="1:56">
      <c r="A30" s="7"/>
      <c r="B30" s="9" t="s">
        <v>60</v>
      </c>
      <c r="C30" s="9" t="str">
        <f>_xlfn.XLOOKUP($B30,FD_Lists!$B$4:$B$25,FD_Lists!C$4:C$25)</f>
        <v>Wessex Water</v>
      </c>
      <c r="D30" s="9" t="str">
        <f>_xlfn.XLOOKUP($B30,FD_Lists!$B$4:$B$25,FD_Lists!D$4:D$25)</f>
        <v>England</v>
      </c>
      <c r="E30" s="9" t="str">
        <f>_xlfn.XLOOKUP($B30,FD_Lists!$B$4:$B$25,FD_Lists!E$4:E$25)</f>
        <v>Company</v>
      </c>
      <c r="F30" s="9" t="str">
        <f>_xlfn.XLOOKUP($B30,FD_Lists!$B$4:$B$25,FD_Lists!F$4:F$25)</f>
        <v>WaSC</v>
      </c>
      <c r="G30" s="10" t="s">
        <v>120</v>
      </c>
      <c r="H30" s="11" t="s">
        <v>110</v>
      </c>
      <c r="I30" s="11" t="str">
        <f t="shared" si="1"/>
        <v>WSXOUT2_14_PR24</v>
      </c>
      <c r="J30" s="11" t="s">
        <v>123</v>
      </c>
      <c r="K30" s="11" t="s">
        <v>121</v>
      </c>
      <c r="L30" s="11" t="s">
        <v>43</v>
      </c>
      <c r="M30" s="68" t="s">
        <v>44</v>
      </c>
      <c r="N30" s="12" t="s">
        <v>45</v>
      </c>
      <c r="O30" s="11">
        <v>3</v>
      </c>
      <c r="P30" s="83"/>
      <c r="Q30" s="83"/>
      <c r="R30" s="83"/>
      <c r="S30" s="83"/>
      <c r="T30" s="83"/>
      <c r="U30" s="83"/>
      <c r="V30" s="83"/>
      <c r="W30" s="83"/>
      <c r="X30" s="83"/>
      <c r="Y30" s="83"/>
      <c r="Z30" s="83"/>
      <c r="AA30" s="83"/>
      <c r="AB30" s="33"/>
      <c r="AC30" s="33"/>
      <c r="AD30" s="33"/>
      <c r="AE30" s="33"/>
      <c r="AF30" s="33"/>
      <c r="AG30" s="33"/>
      <c r="AH30" s="33"/>
      <c r="AL30" s="13" t="str">
        <f t="shared" si="2"/>
        <v/>
      </c>
      <c r="AM30" s="13" t="str">
        <f t="shared" si="3"/>
        <v/>
      </c>
      <c r="AN30" s="13" t="str">
        <f t="shared" si="4"/>
        <v/>
      </c>
      <c r="AO30" s="13" t="str">
        <f t="shared" si="5"/>
        <v/>
      </c>
      <c r="AP30" s="13" t="str">
        <f t="shared" si="6"/>
        <v/>
      </c>
      <c r="AQ30" s="13" t="str">
        <f t="shared" si="7"/>
        <v/>
      </c>
      <c r="AR30" s="13" t="str">
        <f t="shared" si="8"/>
        <v/>
      </c>
      <c r="AS30" s="13" t="str">
        <f t="shared" si="9"/>
        <v/>
      </c>
      <c r="AT30" s="13" t="str">
        <f t="shared" si="10"/>
        <v/>
      </c>
      <c r="AU30" s="13" t="str">
        <f t="shared" si="11"/>
        <v/>
      </c>
      <c r="AV30" s="13" t="str">
        <f t="shared" si="12"/>
        <v/>
      </c>
      <c r="AW30" s="13" t="str">
        <f t="shared" si="13"/>
        <v/>
      </c>
      <c r="AX30" s="13" t="str">
        <f t="shared" si="14"/>
        <v/>
      </c>
      <c r="AY30" s="13" t="str">
        <f t="shared" si="15"/>
        <v/>
      </c>
      <c r="AZ30" s="13" t="str">
        <f t="shared" si="16"/>
        <v/>
      </c>
      <c r="BA30" s="13" t="str">
        <f t="shared" si="17"/>
        <v/>
      </c>
      <c r="BB30" s="13" t="str">
        <f t="shared" si="18"/>
        <v/>
      </c>
      <c r="BC30" s="13" t="str">
        <f t="shared" si="19"/>
        <v/>
      </c>
      <c r="BD30" s="13" t="str">
        <f t="shared" si="20"/>
        <v/>
      </c>
    </row>
    <row r="31" spans="1:56">
      <c r="A31" s="7"/>
      <c r="B31" s="9" t="s">
        <v>62</v>
      </c>
      <c r="C31" s="9" t="str">
        <f>_xlfn.XLOOKUP($B31,FD_Lists!$B$4:$B$25,FD_Lists!C$4:C$25)</f>
        <v>Yorkshire Water</v>
      </c>
      <c r="D31" s="9" t="str">
        <f>_xlfn.XLOOKUP($B31,FD_Lists!$B$4:$B$25,FD_Lists!D$4:D$25)</f>
        <v>England</v>
      </c>
      <c r="E31" s="9" t="str">
        <f>_xlfn.XLOOKUP($B31,FD_Lists!$B$4:$B$25,FD_Lists!E$4:E$25)</f>
        <v>Company</v>
      </c>
      <c r="F31" s="9" t="str">
        <f>_xlfn.XLOOKUP($B31,FD_Lists!$B$4:$B$25,FD_Lists!F$4:F$25)</f>
        <v>WaSC</v>
      </c>
      <c r="G31" s="10" t="s">
        <v>120</v>
      </c>
      <c r="H31" s="11" t="s">
        <v>110</v>
      </c>
      <c r="I31" s="11" t="str">
        <f t="shared" si="1"/>
        <v>YKYOUT2_14_PR24</v>
      </c>
      <c r="J31" s="11" t="s">
        <v>123</v>
      </c>
      <c r="K31" s="11" t="s">
        <v>121</v>
      </c>
      <c r="L31" s="11" t="s">
        <v>43</v>
      </c>
      <c r="M31" s="68" t="s">
        <v>44</v>
      </c>
      <c r="N31" s="12" t="s">
        <v>45</v>
      </c>
      <c r="O31" s="11">
        <v>3</v>
      </c>
      <c r="P31" s="85"/>
      <c r="Q31" s="85"/>
      <c r="R31" s="85"/>
      <c r="S31" s="85"/>
      <c r="T31" s="85"/>
      <c r="U31" s="83"/>
      <c r="V31" s="83"/>
      <c r="W31" s="83"/>
      <c r="X31" s="85"/>
      <c r="Y31" s="85"/>
      <c r="Z31" s="83"/>
      <c r="AA31" s="83"/>
      <c r="AB31" s="33"/>
      <c r="AC31" s="33"/>
      <c r="AD31" s="33"/>
      <c r="AE31" s="33"/>
      <c r="AF31" s="33"/>
      <c r="AG31" s="33"/>
      <c r="AH31" s="33"/>
      <c r="AL31" s="13" t="str">
        <f t="shared" si="2"/>
        <v/>
      </c>
      <c r="AM31" s="13" t="str">
        <f t="shared" si="3"/>
        <v/>
      </c>
      <c r="AN31" s="13" t="str">
        <f t="shared" si="4"/>
        <v/>
      </c>
      <c r="AO31" s="13" t="str">
        <f t="shared" si="5"/>
        <v/>
      </c>
      <c r="AP31" s="13" t="str">
        <f t="shared" si="6"/>
        <v/>
      </c>
      <c r="AQ31" s="13" t="str">
        <f t="shared" si="7"/>
        <v/>
      </c>
      <c r="AR31" s="13" t="str">
        <f t="shared" si="8"/>
        <v/>
      </c>
      <c r="AS31" s="13" t="str">
        <f t="shared" si="9"/>
        <v/>
      </c>
      <c r="AT31" s="13" t="str">
        <f t="shared" si="10"/>
        <v/>
      </c>
      <c r="AU31" s="13" t="str">
        <f t="shared" si="11"/>
        <v/>
      </c>
      <c r="AV31" s="13" t="str">
        <f t="shared" si="12"/>
        <v/>
      </c>
      <c r="AW31" s="13" t="str">
        <f t="shared" si="13"/>
        <v/>
      </c>
      <c r="AX31" s="13" t="str">
        <f t="shared" si="14"/>
        <v/>
      </c>
      <c r="AY31" s="13" t="str">
        <f t="shared" si="15"/>
        <v/>
      </c>
      <c r="AZ31" s="13" t="str">
        <f t="shared" si="16"/>
        <v/>
      </c>
      <c r="BA31" s="13" t="str">
        <f t="shared" si="17"/>
        <v/>
      </c>
      <c r="BB31" s="13" t="str">
        <f t="shared" si="18"/>
        <v/>
      </c>
      <c r="BC31" s="13" t="str">
        <f t="shared" si="19"/>
        <v/>
      </c>
      <c r="BD31" s="13" t="str">
        <f t="shared" si="20"/>
        <v/>
      </c>
    </row>
    <row r="32" spans="1:56">
      <c r="A32" s="7"/>
      <c r="B32" s="9" t="s">
        <v>64</v>
      </c>
      <c r="C32" s="9" t="str">
        <f>_xlfn.XLOOKUP($B32,FD_Lists!$B$4:$B$25,FD_Lists!C$4:C$25)</f>
        <v>Affinity Water</v>
      </c>
      <c r="D32" s="9" t="str">
        <f>_xlfn.XLOOKUP($B32,FD_Lists!$B$4:$B$25,FD_Lists!D$4:D$25)</f>
        <v>England</v>
      </c>
      <c r="E32" s="9" t="str">
        <f>_xlfn.XLOOKUP($B32,FD_Lists!$B$4:$B$25,FD_Lists!E$4:E$25)</f>
        <v>Company</v>
      </c>
      <c r="F32" s="9" t="str">
        <f>_xlfn.XLOOKUP($B32,FD_Lists!$B$4:$B$25,FD_Lists!F$4:F$25)</f>
        <v>WoC</v>
      </c>
      <c r="G32" s="10" t="s">
        <v>120</v>
      </c>
      <c r="H32" s="11" t="s">
        <v>110</v>
      </c>
      <c r="I32" s="11" t="str">
        <f t="shared" si="1"/>
        <v>AFWOUT2_14_PR24</v>
      </c>
      <c r="J32" s="11" t="s">
        <v>123</v>
      </c>
      <c r="K32" s="11" t="s">
        <v>121</v>
      </c>
      <c r="L32" s="11" t="s">
        <v>43</v>
      </c>
      <c r="M32" s="68" t="s">
        <v>44</v>
      </c>
      <c r="N32" s="12" t="s">
        <v>45</v>
      </c>
      <c r="O32" s="11">
        <v>3</v>
      </c>
      <c r="P32" s="83"/>
      <c r="Q32" s="83"/>
      <c r="R32" s="83"/>
      <c r="S32" s="83"/>
      <c r="T32" s="83"/>
      <c r="U32" s="83"/>
      <c r="V32" s="83"/>
      <c r="W32" s="83"/>
      <c r="X32" s="83"/>
      <c r="Y32" s="83"/>
      <c r="Z32" s="83"/>
      <c r="AA32" s="83"/>
      <c r="AB32" s="33"/>
      <c r="AC32" s="33"/>
      <c r="AD32" s="33"/>
      <c r="AE32" s="33"/>
      <c r="AF32" s="33"/>
      <c r="AG32" s="33"/>
      <c r="AH32" s="33"/>
      <c r="AL32" s="13" t="str">
        <f t="shared" si="2"/>
        <v/>
      </c>
      <c r="AM32" s="13" t="str">
        <f t="shared" si="3"/>
        <v/>
      </c>
      <c r="AN32" s="13" t="str">
        <f t="shared" si="4"/>
        <v/>
      </c>
      <c r="AO32" s="13" t="str">
        <f t="shared" si="5"/>
        <v/>
      </c>
      <c r="AP32" s="13" t="str">
        <f t="shared" si="6"/>
        <v/>
      </c>
      <c r="AQ32" s="13" t="str">
        <f t="shared" si="7"/>
        <v/>
      </c>
      <c r="AR32" s="13" t="str">
        <f t="shared" si="8"/>
        <v/>
      </c>
      <c r="AS32" s="13" t="str">
        <f t="shared" si="9"/>
        <v/>
      </c>
      <c r="AT32" s="13" t="str">
        <f t="shared" si="10"/>
        <v/>
      </c>
      <c r="AU32" s="13" t="str">
        <f t="shared" si="11"/>
        <v/>
      </c>
      <c r="AV32" s="13" t="str">
        <f t="shared" si="12"/>
        <v/>
      </c>
      <c r="AW32" s="13" t="str">
        <f t="shared" si="13"/>
        <v/>
      </c>
      <c r="AX32" s="13" t="str">
        <f t="shared" si="14"/>
        <v/>
      </c>
      <c r="AY32" s="13" t="str">
        <f t="shared" si="15"/>
        <v/>
      </c>
      <c r="AZ32" s="13" t="str">
        <f t="shared" si="16"/>
        <v/>
      </c>
      <c r="BA32" s="13" t="str">
        <f t="shared" si="17"/>
        <v/>
      </c>
      <c r="BB32" s="13" t="str">
        <f t="shared" si="18"/>
        <v/>
      </c>
      <c r="BC32" s="13" t="str">
        <f t="shared" si="19"/>
        <v/>
      </c>
      <c r="BD32" s="13" t="str">
        <f t="shared" si="20"/>
        <v/>
      </c>
    </row>
    <row r="33" spans="1:56">
      <c r="B33" s="9" t="s">
        <v>66</v>
      </c>
      <c r="C33" s="9" t="str">
        <f>_xlfn.XLOOKUP($B33,FD_Lists!$B$4:$B$25,FD_Lists!C$4:C$25)</f>
        <v>Portsmouth Water</v>
      </c>
      <c r="D33" s="9" t="str">
        <f>_xlfn.XLOOKUP($B33,FD_Lists!$B$4:$B$25,FD_Lists!D$4:D$25)</f>
        <v>England</v>
      </c>
      <c r="E33" s="9" t="str">
        <f>_xlfn.XLOOKUP($B33,FD_Lists!$B$4:$B$25,FD_Lists!E$4:E$25)</f>
        <v>Company</v>
      </c>
      <c r="F33" s="9" t="str">
        <f>_xlfn.XLOOKUP($B33,FD_Lists!$B$4:$B$25,FD_Lists!F$4:F$25)</f>
        <v>WoC</v>
      </c>
      <c r="G33" s="10" t="s">
        <v>120</v>
      </c>
      <c r="H33" s="11" t="s">
        <v>110</v>
      </c>
      <c r="I33" s="11" t="str">
        <f t="shared" si="1"/>
        <v>PRTOUT2_14_PR24</v>
      </c>
      <c r="J33" s="11" t="s">
        <v>123</v>
      </c>
      <c r="K33" s="11" t="s">
        <v>121</v>
      </c>
      <c r="L33" s="11" t="s">
        <v>43</v>
      </c>
      <c r="M33" s="68" t="s">
        <v>44</v>
      </c>
      <c r="N33" s="12" t="s">
        <v>45</v>
      </c>
      <c r="O33" s="11">
        <v>3</v>
      </c>
      <c r="P33" s="17"/>
      <c r="Q33" s="17"/>
      <c r="R33" s="17"/>
      <c r="S33" s="17"/>
      <c r="T33" s="17"/>
      <c r="U33" s="17"/>
      <c r="V33" s="17"/>
      <c r="W33" s="17"/>
      <c r="X33" s="17"/>
      <c r="Y33" s="17"/>
      <c r="Z33" s="17"/>
      <c r="AA33" s="83"/>
      <c r="AB33" s="33"/>
      <c r="AC33" s="33"/>
      <c r="AD33" s="33"/>
      <c r="AE33" s="33"/>
      <c r="AF33" s="33"/>
      <c r="AG33" s="33"/>
      <c r="AH33" s="33"/>
      <c r="AL33" s="13" t="str">
        <f t="shared" si="2"/>
        <v/>
      </c>
      <c r="AM33" s="13" t="str">
        <f t="shared" si="3"/>
        <v/>
      </c>
      <c r="AN33" s="13" t="str">
        <f t="shared" si="4"/>
        <v/>
      </c>
      <c r="AO33" s="13" t="str">
        <f t="shared" si="5"/>
        <v/>
      </c>
      <c r="AP33" s="13" t="str">
        <f t="shared" si="6"/>
        <v/>
      </c>
      <c r="AQ33" s="13" t="str">
        <f t="shared" si="7"/>
        <v/>
      </c>
      <c r="AR33" s="13" t="str">
        <f t="shared" si="8"/>
        <v/>
      </c>
      <c r="AS33" s="13" t="str">
        <f t="shared" si="9"/>
        <v/>
      </c>
      <c r="AT33" s="13" t="str">
        <f t="shared" si="10"/>
        <v/>
      </c>
      <c r="AU33" s="13" t="str">
        <f t="shared" si="11"/>
        <v/>
      </c>
      <c r="AV33" s="13" t="str">
        <f t="shared" si="12"/>
        <v/>
      </c>
      <c r="AW33" s="13" t="str">
        <f t="shared" si="13"/>
        <v/>
      </c>
      <c r="AX33" s="13" t="str">
        <f t="shared" si="14"/>
        <v/>
      </c>
      <c r="AY33" s="13" t="str">
        <f t="shared" si="15"/>
        <v/>
      </c>
      <c r="AZ33" s="13" t="str">
        <f t="shared" si="16"/>
        <v/>
      </c>
      <c r="BA33" s="13" t="str">
        <f t="shared" si="17"/>
        <v/>
      </c>
      <c r="BB33" s="13" t="str">
        <f t="shared" si="18"/>
        <v/>
      </c>
      <c r="BC33" s="13" t="str">
        <f t="shared" si="19"/>
        <v/>
      </c>
      <c r="BD33" s="13" t="str">
        <f t="shared" si="20"/>
        <v/>
      </c>
    </row>
    <row r="34" spans="1:56">
      <c r="A34" s="7"/>
      <c r="B34" s="9" t="s">
        <v>68</v>
      </c>
      <c r="C34" s="9" t="str">
        <f>_xlfn.XLOOKUP($B34,FD_Lists!$B$4:$B$25,FD_Lists!C$4:C$25)</f>
        <v>South East Water</v>
      </c>
      <c r="D34" s="9" t="str">
        <f>_xlfn.XLOOKUP($B34,FD_Lists!$B$4:$B$25,FD_Lists!D$4:D$25)</f>
        <v>England</v>
      </c>
      <c r="E34" s="9" t="str">
        <f>_xlfn.XLOOKUP($B34,FD_Lists!$B$4:$B$25,FD_Lists!E$4:E$25)</f>
        <v>Company</v>
      </c>
      <c r="F34" s="9" t="str">
        <f>_xlfn.XLOOKUP($B34,FD_Lists!$B$4:$B$25,FD_Lists!F$4:F$25)</f>
        <v>WoC</v>
      </c>
      <c r="G34" s="10" t="s">
        <v>120</v>
      </c>
      <c r="H34" s="11" t="s">
        <v>110</v>
      </c>
      <c r="I34" s="11" t="str">
        <f t="shared" si="1"/>
        <v>SEWOUT2_14_PR24</v>
      </c>
      <c r="J34" s="11" t="s">
        <v>123</v>
      </c>
      <c r="K34" s="11" t="s">
        <v>121</v>
      </c>
      <c r="L34" s="11" t="s">
        <v>43</v>
      </c>
      <c r="M34" s="68" t="s">
        <v>44</v>
      </c>
      <c r="N34" s="12" t="s">
        <v>45</v>
      </c>
      <c r="O34" s="11">
        <v>3</v>
      </c>
      <c r="P34" s="83"/>
      <c r="Q34" s="83"/>
      <c r="R34" s="83"/>
      <c r="S34" s="83"/>
      <c r="T34" s="83"/>
      <c r="U34" s="83"/>
      <c r="V34" s="83"/>
      <c r="W34" s="83"/>
      <c r="X34" s="83"/>
      <c r="Y34" s="83"/>
      <c r="Z34" s="83"/>
      <c r="AA34" s="83"/>
      <c r="AB34" s="33"/>
      <c r="AC34" s="33"/>
      <c r="AD34" s="33"/>
      <c r="AE34" s="33"/>
      <c r="AF34" s="33"/>
      <c r="AG34" s="33"/>
      <c r="AH34" s="33"/>
      <c r="AL34" s="13" t="str">
        <f t="shared" si="2"/>
        <v/>
      </c>
      <c r="AM34" s="13" t="str">
        <f t="shared" si="3"/>
        <v/>
      </c>
      <c r="AN34" s="13" t="str">
        <f t="shared" si="4"/>
        <v/>
      </c>
      <c r="AO34" s="13" t="str">
        <f t="shared" si="5"/>
        <v/>
      </c>
      <c r="AP34" s="13" t="str">
        <f t="shared" si="6"/>
        <v/>
      </c>
      <c r="AQ34" s="13" t="str">
        <f t="shared" si="7"/>
        <v/>
      </c>
      <c r="AR34" s="13" t="str">
        <f t="shared" si="8"/>
        <v/>
      </c>
      <c r="AS34" s="13" t="str">
        <f t="shared" si="9"/>
        <v/>
      </c>
      <c r="AT34" s="13" t="str">
        <f t="shared" si="10"/>
        <v/>
      </c>
      <c r="AU34" s="13" t="str">
        <f t="shared" si="11"/>
        <v/>
      </c>
      <c r="AV34" s="13" t="str">
        <f t="shared" si="12"/>
        <v/>
      </c>
      <c r="AW34" s="13" t="str">
        <f t="shared" si="13"/>
        <v/>
      </c>
      <c r="AX34" s="13" t="str">
        <f t="shared" si="14"/>
        <v/>
      </c>
      <c r="AY34" s="13" t="str">
        <f t="shared" si="15"/>
        <v/>
      </c>
      <c r="AZ34" s="13" t="str">
        <f t="shared" si="16"/>
        <v/>
      </c>
      <c r="BA34" s="13" t="str">
        <f t="shared" si="17"/>
        <v/>
      </c>
      <c r="BB34" s="13" t="str">
        <f t="shared" si="18"/>
        <v/>
      </c>
      <c r="BC34" s="13" t="str">
        <f t="shared" si="19"/>
        <v/>
      </c>
      <c r="BD34" s="13" t="str">
        <f t="shared" si="20"/>
        <v/>
      </c>
    </row>
    <row r="35" spans="1:56">
      <c r="A35" s="7"/>
      <c r="B35" s="9" t="s">
        <v>70</v>
      </c>
      <c r="C35" s="9" t="str">
        <f>_xlfn.XLOOKUP($B35,FD_Lists!$B$4:$B$25,FD_Lists!C$4:C$25)</f>
        <v>South Staffordshire Water</v>
      </c>
      <c r="D35" s="9" t="str">
        <f>_xlfn.XLOOKUP($B35,FD_Lists!$B$4:$B$25,FD_Lists!D$4:D$25)</f>
        <v>England</v>
      </c>
      <c r="E35" s="9" t="str">
        <f>_xlfn.XLOOKUP($B35,FD_Lists!$B$4:$B$25,FD_Lists!E$4:E$25)</f>
        <v>Company</v>
      </c>
      <c r="F35" s="9" t="str">
        <f>_xlfn.XLOOKUP($B35,FD_Lists!$B$4:$B$25,FD_Lists!F$4:F$25)</f>
        <v>WoC</v>
      </c>
      <c r="G35" s="10" t="s">
        <v>120</v>
      </c>
      <c r="H35" s="11" t="s">
        <v>110</v>
      </c>
      <c r="I35" s="11" t="str">
        <f t="shared" si="1"/>
        <v>SSCOUT2_14_PR24</v>
      </c>
      <c r="J35" s="11" t="s">
        <v>123</v>
      </c>
      <c r="K35" s="11" t="s">
        <v>121</v>
      </c>
      <c r="L35" s="11" t="s">
        <v>43</v>
      </c>
      <c r="M35" s="68" t="s">
        <v>44</v>
      </c>
      <c r="N35" s="12" t="s">
        <v>45</v>
      </c>
      <c r="O35" s="11">
        <v>3</v>
      </c>
      <c r="P35" s="83"/>
      <c r="Q35" s="83"/>
      <c r="R35" s="83"/>
      <c r="S35" s="83"/>
      <c r="T35" s="83"/>
      <c r="U35" s="83"/>
      <c r="V35" s="83"/>
      <c r="W35" s="83"/>
      <c r="X35" s="83"/>
      <c r="Y35" s="83"/>
      <c r="Z35" s="83"/>
      <c r="AA35" s="83"/>
      <c r="AB35" s="33"/>
      <c r="AC35" s="33"/>
      <c r="AD35" s="33"/>
      <c r="AE35" s="33"/>
      <c r="AF35" s="33"/>
      <c r="AG35" s="33"/>
      <c r="AH35" s="33"/>
      <c r="AL35" s="13" t="str">
        <f t="shared" si="2"/>
        <v/>
      </c>
      <c r="AM35" s="13" t="str">
        <f t="shared" si="3"/>
        <v/>
      </c>
      <c r="AN35" s="13" t="str">
        <f t="shared" si="4"/>
        <v/>
      </c>
      <c r="AO35" s="13" t="str">
        <f t="shared" si="5"/>
        <v/>
      </c>
      <c r="AP35" s="13" t="str">
        <f t="shared" si="6"/>
        <v/>
      </c>
      <c r="AQ35" s="13" t="str">
        <f t="shared" si="7"/>
        <v/>
      </c>
      <c r="AR35" s="13" t="str">
        <f t="shared" si="8"/>
        <v/>
      </c>
      <c r="AS35" s="13" t="str">
        <f t="shared" si="9"/>
        <v/>
      </c>
      <c r="AT35" s="13" t="str">
        <f t="shared" si="10"/>
        <v/>
      </c>
      <c r="AU35" s="13" t="str">
        <f t="shared" si="11"/>
        <v/>
      </c>
      <c r="AV35" s="13" t="str">
        <f t="shared" si="12"/>
        <v/>
      </c>
      <c r="AW35" s="13" t="str">
        <f t="shared" si="13"/>
        <v/>
      </c>
      <c r="AX35" s="13" t="str">
        <f t="shared" si="14"/>
        <v/>
      </c>
      <c r="AY35" s="13" t="str">
        <f t="shared" si="15"/>
        <v/>
      </c>
      <c r="AZ35" s="13" t="str">
        <f t="shared" si="16"/>
        <v/>
      </c>
      <c r="BA35" s="13" t="str">
        <f t="shared" si="17"/>
        <v/>
      </c>
      <c r="BB35" s="13" t="str">
        <f t="shared" si="18"/>
        <v/>
      </c>
      <c r="BC35" s="13" t="str">
        <f t="shared" si="19"/>
        <v/>
      </c>
      <c r="BD35" s="13" t="str">
        <f t="shared" si="20"/>
        <v/>
      </c>
    </row>
    <row r="36" spans="1:56">
      <c r="A36" s="7"/>
      <c r="B36" s="9" t="s">
        <v>72</v>
      </c>
      <c r="C36" s="9" t="str">
        <f>_xlfn.XLOOKUP($B36,FD_Lists!$B$4:$B$25,FD_Lists!C$4:C$25)</f>
        <v>SES Water</v>
      </c>
      <c r="D36" s="9" t="str">
        <f>_xlfn.XLOOKUP($B36,FD_Lists!$B$4:$B$25,FD_Lists!D$4:D$25)</f>
        <v>England</v>
      </c>
      <c r="E36" s="9" t="str">
        <f>_xlfn.XLOOKUP($B36,FD_Lists!$B$4:$B$25,FD_Lists!E$4:E$25)</f>
        <v>Company</v>
      </c>
      <c r="F36" s="9" t="str">
        <f>_xlfn.XLOOKUP($B36,FD_Lists!$B$4:$B$25,FD_Lists!F$4:F$25)</f>
        <v>WoC</v>
      </c>
      <c r="G36" s="10" t="s">
        <v>120</v>
      </c>
      <c r="H36" s="11" t="s">
        <v>110</v>
      </c>
      <c r="I36" s="11" t="str">
        <f t="shared" si="1"/>
        <v>SESOUT2_14_PR24</v>
      </c>
      <c r="J36" s="11" t="s">
        <v>123</v>
      </c>
      <c r="K36" s="11" t="s">
        <v>121</v>
      </c>
      <c r="L36" s="11" t="s">
        <v>43</v>
      </c>
      <c r="M36" s="68" t="s">
        <v>44</v>
      </c>
      <c r="N36" s="12" t="s">
        <v>45</v>
      </c>
      <c r="O36" s="11">
        <v>3</v>
      </c>
      <c r="P36" s="83"/>
      <c r="Q36" s="83"/>
      <c r="R36" s="83"/>
      <c r="S36" s="83"/>
      <c r="T36" s="83"/>
      <c r="U36" s="83"/>
      <c r="V36" s="83"/>
      <c r="W36" s="83"/>
      <c r="X36" s="83"/>
      <c r="Y36" s="83"/>
      <c r="Z36" s="83"/>
      <c r="AA36" s="83"/>
      <c r="AB36" s="33"/>
      <c r="AC36" s="33"/>
      <c r="AD36" s="33"/>
      <c r="AE36" s="33"/>
      <c r="AF36" s="33"/>
      <c r="AG36" s="33"/>
      <c r="AH36" s="33"/>
      <c r="AL36" s="13" t="str">
        <f t="shared" si="2"/>
        <v/>
      </c>
      <c r="AM36" s="13" t="str">
        <f t="shared" si="3"/>
        <v/>
      </c>
      <c r="AN36" s="13" t="str">
        <f t="shared" si="4"/>
        <v/>
      </c>
      <c r="AO36" s="13" t="str">
        <f t="shared" si="5"/>
        <v/>
      </c>
      <c r="AP36" s="13" t="str">
        <f t="shared" si="6"/>
        <v/>
      </c>
      <c r="AQ36" s="13" t="str">
        <f t="shared" si="7"/>
        <v/>
      </c>
      <c r="AR36" s="13" t="str">
        <f t="shared" si="8"/>
        <v/>
      </c>
      <c r="AS36" s="13" t="str">
        <f t="shared" si="9"/>
        <v/>
      </c>
      <c r="AT36" s="13" t="str">
        <f t="shared" si="10"/>
        <v/>
      </c>
      <c r="AU36" s="13" t="str">
        <f t="shared" si="11"/>
        <v/>
      </c>
      <c r="AV36" s="13" t="str">
        <f t="shared" si="12"/>
        <v/>
      </c>
      <c r="AW36" s="13" t="str">
        <f t="shared" si="13"/>
        <v/>
      </c>
      <c r="AX36" s="13" t="str">
        <f t="shared" si="14"/>
        <v/>
      </c>
      <c r="AY36" s="13" t="str">
        <f t="shared" si="15"/>
        <v/>
      </c>
      <c r="AZ36" s="13" t="str">
        <f t="shared" si="16"/>
        <v/>
      </c>
      <c r="BA36" s="13" t="str">
        <f t="shared" si="17"/>
        <v/>
      </c>
      <c r="BB36" s="13" t="str">
        <f t="shared" si="18"/>
        <v/>
      </c>
      <c r="BC36" s="13" t="str">
        <f t="shared" si="19"/>
        <v/>
      </c>
      <c r="BD36" s="13" t="str">
        <f t="shared" si="20"/>
        <v/>
      </c>
    </row>
    <row r="37" spans="1:56">
      <c r="A37" s="7"/>
      <c r="B37" s="9" t="s">
        <v>74</v>
      </c>
      <c r="C37" s="9" t="str">
        <f>_xlfn.XLOOKUP($B37,FD_Lists!$B$4:$B$25,FD_Lists!C$4:C$25)</f>
        <v>South West Water</v>
      </c>
      <c r="D37" s="9" t="str">
        <f>_xlfn.XLOOKUP($B37,FD_Lists!$B$4:$B$25,FD_Lists!D$4:D$25)</f>
        <v>England</v>
      </c>
      <c r="E37" s="9" t="str">
        <f>_xlfn.XLOOKUP($B37,FD_Lists!$B$4:$B$25,FD_Lists!E$4:E$25)</f>
        <v>Company</v>
      </c>
      <c r="F37" s="9" t="str">
        <f>_xlfn.XLOOKUP($B37,FD_Lists!$B$4:$B$25,FD_Lists!F$4:F$25)</f>
        <v>WaSC</v>
      </c>
      <c r="G37" s="10" t="s">
        <v>120</v>
      </c>
      <c r="H37" s="11" t="s">
        <v>110</v>
      </c>
      <c r="I37" s="11" t="str">
        <f t="shared" si="1"/>
        <v>SWBOUT2_14_PR24</v>
      </c>
      <c r="J37" s="11" t="s">
        <v>123</v>
      </c>
      <c r="K37" s="11" t="s">
        <v>121</v>
      </c>
      <c r="L37" s="11" t="s">
        <v>43</v>
      </c>
      <c r="M37" s="68" t="s">
        <v>44</v>
      </c>
      <c r="N37" s="12" t="s">
        <v>45</v>
      </c>
      <c r="O37" s="11">
        <v>3</v>
      </c>
      <c r="P37" s="33">
        <f>F_Inputs_Formatted!P37/100</f>
        <v>0.89029999999999998</v>
      </c>
      <c r="Q37" s="33">
        <f>F_Inputs_Formatted!Q37/100</f>
        <v>0.96489999999999998</v>
      </c>
      <c r="R37" s="33">
        <f>F_Inputs_Formatted!R37/100</f>
        <v>0.93269999999999997</v>
      </c>
      <c r="S37" s="33">
        <f>F_Inputs_Formatted!S37/100</f>
        <v>0.96140000000000003</v>
      </c>
      <c r="T37" s="33">
        <f>F_Inputs_Formatted!T37/100</f>
        <v>0.95530000000000004</v>
      </c>
      <c r="U37" s="33">
        <f>F_Inputs_Formatted!U37/100</f>
        <v>0.98080000000000001</v>
      </c>
      <c r="V37" s="33">
        <f>F_Inputs_Formatted!V37/100</f>
        <v>0.97099999999999997</v>
      </c>
      <c r="W37" s="33"/>
      <c r="X37" s="33"/>
      <c r="Y37" s="33"/>
      <c r="Z37" s="33"/>
      <c r="AA37" s="33"/>
      <c r="AB37" s="33"/>
      <c r="AC37" s="33"/>
      <c r="AD37" s="33"/>
      <c r="AE37" s="33"/>
      <c r="AF37" s="33"/>
      <c r="AG37" s="33"/>
      <c r="AH37" s="33"/>
      <c r="AL37" s="122" t="s">
        <v>127</v>
      </c>
      <c r="AM37" s="122" t="s">
        <v>128</v>
      </c>
      <c r="AN37" s="122" t="s">
        <v>129</v>
      </c>
      <c r="AO37" s="122" t="s">
        <v>130</v>
      </c>
      <c r="AP37" s="122" t="s">
        <v>131</v>
      </c>
      <c r="AQ37" s="122" t="s">
        <v>132</v>
      </c>
      <c r="AR37" s="122" t="s">
        <v>133</v>
      </c>
      <c r="AS37" s="13" t="str">
        <f t="shared" si="9"/>
        <v/>
      </c>
      <c r="AT37" s="13" t="str">
        <f t="shared" si="10"/>
        <v/>
      </c>
      <c r="AU37" s="13" t="str">
        <f t="shared" si="11"/>
        <v/>
      </c>
      <c r="AV37" s="13" t="str">
        <f t="shared" si="12"/>
        <v/>
      </c>
      <c r="AW37" s="13" t="str">
        <f t="shared" si="13"/>
        <v/>
      </c>
      <c r="AX37" s="13" t="str">
        <f t="shared" si="14"/>
        <v/>
      </c>
      <c r="AY37" s="13" t="str">
        <f t="shared" si="15"/>
        <v/>
      </c>
      <c r="AZ37" s="13" t="str">
        <f t="shared" si="16"/>
        <v/>
      </c>
      <c r="BA37" s="13" t="str">
        <f t="shared" si="17"/>
        <v/>
      </c>
      <c r="BB37" s="13" t="str">
        <f t="shared" si="18"/>
        <v/>
      </c>
      <c r="BC37" s="13" t="str">
        <f t="shared" si="19"/>
        <v/>
      </c>
      <c r="BD37" s="13" t="str">
        <f t="shared" si="20"/>
        <v/>
      </c>
    </row>
    <row r="38" spans="1:56">
      <c r="A38" s="7"/>
      <c r="B38" s="9" t="s">
        <v>76</v>
      </c>
      <c r="C38" s="9" t="str">
        <f>_xlfn.XLOOKUP($B38,FD_Lists!$B$4:$B$25,FD_Lists!C$4:C$25)</f>
        <v>Bristol Water</v>
      </c>
      <c r="D38" s="9" t="str">
        <f>_xlfn.XLOOKUP($B38,FD_Lists!$B$4:$B$25,FD_Lists!D$4:D$25)</f>
        <v>England</v>
      </c>
      <c r="E38" s="9" t="str">
        <f>_xlfn.XLOOKUP($B38,FD_Lists!$B$4:$B$25,FD_Lists!E$4:E$25)</f>
        <v>Company</v>
      </c>
      <c r="F38" s="9" t="str">
        <f>_xlfn.XLOOKUP($B38,FD_Lists!$B$4:$B$25,FD_Lists!F$4:F$25)</f>
        <v>WoC</v>
      </c>
      <c r="G38" s="10" t="s">
        <v>120</v>
      </c>
      <c r="H38" s="11" t="s">
        <v>110</v>
      </c>
      <c r="I38" s="11" t="str">
        <f t="shared" si="1"/>
        <v>BRLOUT2_14_PR24</v>
      </c>
      <c r="J38" s="11" t="s">
        <v>123</v>
      </c>
      <c r="K38" s="11" t="s">
        <v>121</v>
      </c>
      <c r="L38" s="11" t="s">
        <v>43</v>
      </c>
      <c r="M38" s="68" t="s">
        <v>44</v>
      </c>
      <c r="N38" s="12" t="s">
        <v>45</v>
      </c>
      <c r="O38" s="11">
        <v>3</v>
      </c>
      <c r="P38" s="17"/>
      <c r="Q38" s="17"/>
      <c r="R38" s="17"/>
      <c r="S38" s="17"/>
      <c r="T38" s="17"/>
      <c r="U38" s="33"/>
      <c r="V38" s="33"/>
      <c r="W38" s="33"/>
      <c r="X38" s="33"/>
      <c r="Y38" s="33"/>
      <c r="Z38" s="33"/>
      <c r="AA38" s="33"/>
      <c r="AB38" s="33"/>
      <c r="AC38" s="33"/>
      <c r="AD38" s="33"/>
      <c r="AE38" s="33"/>
      <c r="AF38" s="33"/>
      <c r="AG38" s="33"/>
      <c r="AH38" s="33"/>
      <c r="AL38" s="13" t="str">
        <f t="shared" si="2"/>
        <v/>
      </c>
      <c r="AM38" s="13" t="str">
        <f t="shared" si="3"/>
        <v/>
      </c>
      <c r="AN38" s="13" t="str">
        <f t="shared" si="4"/>
        <v/>
      </c>
      <c r="AO38" s="13" t="str">
        <f t="shared" si="5"/>
        <v/>
      </c>
      <c r="AP38" s="13" t="str">
        <f t="shared" si="6"/>
        <v/>
      </c>
      <c r="AQ38" s="13" t="str">
        <f t="shared" si="7"/>
        <v/>
      </c>
      <c r="AR38" s="13" t="str">
        <f t="shared" si="8"/>
        <v/>
      </c>
      <c r="AS38" s="13" t="str">
        <f t="shared" si="9"/>
        <v/>
      </c>
      <c r="AT38" s="13" t="str">
        <f t="shared" si="10"/>
        <v/>
      </c>
      <c r="AU38" s="13" t="str">
        <f t="shared" si="11"/>
        <v/>
      </c>
      <c r="AV38" s="13" t="str">
        <f t="shared" si="12"/>
        <v/>
      </c>
      <c r="AW38" s="13" t="str">
        <f t="shared" si="13"/>
        <v/>
      </c>
      <c r="AX38" s="13" t="str">
        <f t="shared" si="14"/>
        <v/>
      </c>
      <c r="AY38" s="13" t="str">
        <f t="shared" si="15"/>
        <v/>
      </c>
      <c r="AZ38" s="13" t="str">
        <f t="shared" si="16"/>
        <v/>
      </c>
      <c r="BA38" s="13" t="str">
        <f t="shared" si="17"/>
        <v/>
      </c>
      <c r="BB38" s="13" t="str">
        <f t="shared" si="18"/>
        <v/>
      </c>
      <c r="BC38" s="13" t="str">
        <f t="shared" si="19"/>
        <v/>
      </c>
      <c r="BD38" s="13" t="str">
        <f t="shared" si="20"/>
        <v/>
      </c>
    </row>
    <row r="39" spans="1:56">
      <c r="A39" s="7"/>
      <c r="B39" s="8" t="s">
        <v>37</v>
      </c>
      <c r="C39" s="9" t="str">
        <f>_xlfn.XLOOKUP($B39,FD_Lists!$B$4:$B$25,FD_Lists!C$4:C$25)</f>
        <v>Anglian Water</v>
      </c>
      <c r="D39" s="9" t="str">
        <f>_xlfn.XLOOKUP($B39,FD_Lists!$B$4:$B$25,FD_Lists!D$4:D$25)</f>
        <v>England</v>
      </c>
      <c r="E39" s="9" t="str">
        <f>_xlfn.XLOOKUP($B39,FD_Lists!$B$4:$B$25,FD_Lists!E$4:E$25)</f>
        <v>Company</v>
      </c>
      <c r="F39" s="9" t="str">
        <f>_xlfn.XLOOKUP($B39,FD_Lists!$B$4:$B$25,FD_Lists!F$4:F$25)</f>
        <v>WaSC</v>
      </c>
      <c r="G39" s="10" t="s">
        <v>120</v>
      </c>
      <c r="H39" s="11" t="s">
        <v>113</v>
      </c>
      <c r="I39" s="11" t="str">
        <f t="shared" si="1"/>
        <v>ANHOUT3_14_01_PR24</v>
      </c>
      <c r="J39" s="11" t="s">
        <v>124</v>
      </c>
      <c r="K39" s="11" t="s">
        <v>121</v>
      </c>
      <c r="L39" s="11" t="s">
        <v>43</v>
      </c>
      <c r="M39" s="68" t="s">
        <v>44</v>
      </c>
      <c r="N39" s="12" t="s">
        <v>45</v>
      </c>
      <c r="O39" s="11">
        <v>3</v>
      </c>
      <c r="P39" s="33"/>
      <c r="Q39" s="33"/>
      <c r="R39" s="33"/>
      <c r="S39" s="33"/>
      <c r="T39" s="33"/>
      <c r="U39" s="33"/>
      <c r="V39" s="33"/>
      <c r="W39" s="33"/>
      <c r="X39" s="33"/>
      <c r="Y39" s="33"/>
      <c r="Z39" s="33"/>
      <c r="AA39" s="33"/>
      <c r="AB39" s="33"/>
      <c r="AC39" s="33"/>
      <c r="AD39" s="33"/>
      <c r="AE39" s="33"/>
      <c r="AF39" s="33"/>
      <c r="AG39" s="33"/>
      <c r="AH39" s="33"/>
      <c r="AL39" s="13" t="str">
        <f t="shared" si="2"/>
        <v/>
      </c>
      <c r="AM39" s="13" t="str">
        <f t="shared" si="3"/>
        <v/>
      </c>
      <c r="AN39" s="13" t="str">
        <f t="shared" si="4"/>
        <v/>
      </c>
      <c r="AO39" s="13" t="str">
        <f t="shared" si="5"/>
        <v/>
      </c>
      <c r="AP39" s="13" t="str">
        <f t="shared" si="6"/>
        <v/>
      </c>
      <c r="AQ39" s="13" t="str">
        <f t="shared" si="7"/>
        <v/>
      </c>
      <c r="AR39" s="13" t="str">
        <f t="shared" si="8"/>
        <v/>
      </c>
      <c r="AS39" s="13" t="str">
        <f t="shared" si="9"/>
        <v/>
      </c>
      <c r="AT39" s="13" t="str">
        <f t="shared" si="10"/>
        <v/>
      </c>
      <c r="AU39" s="13" t="str">
        <f t="shared" si="11"/>
        <v/>
      </c>
      <c r="AV39" s="13" t="str">
        <f t="shared" si="12"/>
        <v/>
      </c>
      <c r="AW39" s="13" t="str">
        <f t="shared" si="13"/>
        <v/>
      </c>
      <c r="AX39" s="13" t="str">
        <f t="shared" si="14"/>
        <v/>
      </c>
      <c r="AY39" s="13" t="str">
        <f t="shared" si="15"/>
        <v/>
      </c>
      <c r="AZ39" s="13" t="str">
        <f t="shared" si="16"/>
        <v/>
      </c>
      <c r="BA39" s="13" t="str">
        <f t="shared" si="17"/>
        <v/>
      </c>
      <c r="BB39" s="13" t="str">
        <f t="shared" si="18"/>
        <v/>
      </c>
      <c r="BC39" s="13" t="str">
        <f t="shared" si="19"/>
        <v/>
      </c>
      <c r="BD39" s="13" t="str">
        <f t="shared" si="20"/>
        <v/>
      </c>
    </row>
    <row r="40" spans="1:56">
      <c r="A40" s="7"/>
      <c r="B40" s="9" t="s">
        <v>46</v>
      </c>
      <c r="C40" s="9" t="str">
        <f>_xlfn.XLOOKUP($B40,FD_Lists!$B$4:$B$25,FD_Lists!C$4:C$25)</f>
        <v>Dŵr Cymru</v>
      </c>
      <c r="D40" s="9" t="str">
        <f>_xlfn.XLOOKUP($B40,FD_Lists!$B$4:$B$25,FD_Lists!D$4:D$25)</f>
        <v>Wales</v>
      </c>
      <c r="E40" s="9" t="str">
        <f>_xlfn.XLOOKUP($B40,FD_Lists!$B$4:$B$25,FD_Lists!E$4:E$25)</f>
        <v>Company</v>
      </c>
      <c r="F40" s="9" t="str">
        <f>_xlfn.XLOOKUP($B40,FD_Lists!$B$4:$B$25,FD_Lists!F$4:F$25)</f>
        <v>WaSC</v>
      </c>
      <c r="G40" s="10" t="s">
        <v>120</v>
      </c>
      <c r="H40" s="11" t="s">
        <v>113</v>
      </c>
      <c r="I40" s="11" t="str">
        <f t="shared" si="1"/>
        <v>WSHOUT3_14_01_PR24</v>
      </c>
      <c r="J40" s="11" t="s">
        <v>124</v>
      </c>
      <c r="K40" s="11" t="s">
        <v>121</v>
      </c>
      <c r="L40" s="11" t="s">
        <v>43</v>
      </c>
      <c r="M40" s="68" t="s">
        <v>44</v>
      </c>
      <c r="N40" s="12" t="s">
        <v>45</v>
      </c>
      <c r="O40" s="11">
        <v>3</v>
      </c>
      <c r="P40" s="33"/>
      <c r="Q40" s="33"/>
      <c r="R40" s="33"/>
      <c r="S40" s="33"/>
      <c r="T40" s="33"/>
      <c r="U40" s="33"/>
      <c r="V40" s="33"/>
      <c r="W40" s="33"/>
      <c r="X40" s="33"/>
      <c r="Y40" s="33"/>
      <c r="Z40" s="33"/>
      <c r="AA40" s="33"/>
      <c r="AB40" s="33"/>
      <c r="AC40" s="33"/>
      <c r="AD40" s="33"/>
      <c r="AE40" s="33"/>
      <c r="AF40" s="33"/>
      <c r="AG40" s="33"/>
      <c r="AH40" s="33"/>
      <c r="AL40" s="13" t="str">
        <f t="shared" si="2"/>
        <v/>
      </c>
      <c r="AM40" s="13" t="str">
        <f t="shared" si="3"/>
        <v/>
      </c>
      <c r="AN40" s="13" t="str">
        <f t="shared" si="4"/>
        <v/>
      </c>
      <c r="AO40" s="13" t="str">
        <f t="shared" si="5"/>
        <v/>
      </c>
      <c r="AP40" s="13" t="str">
        <f t="shared" si="6"/>
        <v/>
      </c>
      <c r="AQ40" s="13" t="str">
        <f t="shared" si="7"/>
        <v/>
      </c>
      <c r="AR40" s="13" t="str">
        <f t="shared" si="8"/>
        <v/>
      </c>
      <c r="AS40" s="13" t="str">
        <f t="shared" si="9"/>
        <v/>
      </c>
      <c r="AT40" s="13" t="str">
        <f t="shared" si="10"/>
        <v/>
      </c>
      <c r="AU40" s="13" t="str">
        <f t="shared" si="11"/>
        <v/>
      </c>
      <c r="AV40" s="13" t="str">
        <f t="shared" si="12"/>
        <v/>
      </c>
      <c r="AW40" s="13" t="str">
        <f t="shared" si="13"/>
        <v/>
      </c>
      <c r="AX40" s="13" t="str">
        <f t="shared" si="14"/>
        <v/>
      </c>
      <c r="AY40" s="13" t="str">
        <f t="shared" si="15"/>
        <v/>
      </c>
      <c r="AZ40" s="13" t="str">
        <f t="shared" si="16"/>
        <v/>
      </c>
      <c r="BA40" s="13" t="str">
        <f t="shared" si="17"/>
        <v/>
      </c>
      <c r="BB40" s="13" t="str">
        <f t="shared" si="18"/>
        <v/>
      </c>
      <c r="BC40" s="13" t="str">
        <f t="shared" si="19"/>
        <v/>
      </c>
      <c r="BD40" s="13" t="str">
        <f t="shared" si="20"/>
        <v/>
      </c>
    </row>
    <row r="41" spans="1:56">
      <c r="A41" s="7"/>
      <c r="B41" s="9" t="s">
        <v>48</v>
      </c>
      <c r="C41" s="9" t="str">
        <f>_xlfn.XLOOKUP($B41,FD_Lists!$B$4:$B$25,FD_Lists!C$4:C$25)</f>
        <v>Hafren Dyfrdwy</v>
      </c>
      <c r="D41" s="9" t="str">
        <f>_xlfn.XLOOKUP($B41,FD_Lists!$B$4:$B$25,FD_Lists!D$4:D$25)</f>
        <v>Wales</v>
      </c>
      <c r="E41" s="9" t="str">
        <f>_xlfn.XLOOKUP($B41,FD_Lists!$B$4:$B$25,FD_Lists!E$4:E$25)</f>
        <v>Company</v>
      </c>
      <c r="F41" s="9" t="str">
        <f>_xlfn.XLOOKUP($B41,FD_Lists!$B$4:$B$25,FD_Lists!F$4:F$25)</f>
        <v>WaSC</v>
      </c>
      <c r="G41" s="10" t="s">
        <v>120</v>
      </c>
      <c r="H41" s="11" t="s">
        <v>113</v>
      </c>
      <c r="I41" s="11" t="str">
        <f t="shared" si="1"/>
        <v>HDDOUT3_14_01_PR24</v>
      </c>
      <c r="J41" s="11" t="s">
        <v>124</v>
      </c>
      <c r="K41" s="11" t="s">
        <v>121</v>
      </c>
      <c r="L41" s="11" t="s">
        <v>43</v>
      </c>
      <c r="M41" s="68" t="s">
        <v>44</v>
      </c>
      <c r="N41" s="12" t="s">
        <v>45</v>
      </c>
      <c r="O41" s="11">
        <v>3</v>
      </c>
      <c r="P41" s="33"/>
      <c r="Q41" s="33"/>
      <c r="R41" s="33"/>
      <c r="S41" s="33"/>
      <c r="T41" s="33"/>
      <c r="U41" s="33"/>
      <c r="V41" s="33"/>
      <c r="W41" s="33"/>
      <c r="X41" s="33"/>
      <c r="Y41" s="33"/>
      <c r="Z41" s="33"/>
      <c r="AA41" s="33"/>
      <c r="AB41" s="33"/>
      <c r="AC41" s="33"/>
      <c r="AD41" s="33"/>
      <c r="AE41" s="33"/>
      <c r="AF41" s="33"/>
      <c r="AG41" s="33"/>
      <c r="AH41" s="33"/>
      <c r="AL41" s="13" t="str">
        <f t="shared" si="2"/>
        <v/>
      </c>
      <c r="AM41" s="13" t="str">
        <f t="shared" si="3"/>
        <v/>
      </c>
      <c r="AN41" s="13" t="str">
        <f t="shared" si="4"/>
        <v/>
      </c>
      <c r="AO41" s="13" t="str">
        <f t="shared" si="5"/>
        <v/>
      </c>
      <c r="AP41" s="13" t="str">
        <f t="shared" si="6"/>
        <v/>
      </c>
      <c r="AQ41" s="13" t="str">
        <f t="shared" si="7"/>
        <v/>
      </c>
      <c r="AR41" s="13" t="str">
        <f t="shared" si="8"/>
        <v/>
      </c>
      <c r="AS41" s="13" t="str">
        <f t="shared" si="9"/>
        <v/>
      </c>
      <c r="AT41" s="13" t="str">
        <f t="shared" si="10"/>
        <v/>
      </c>
      <c r="AU41" s="13" t="str">
        <f t="shared" si="11"/>
        <v/>
      </c>
      <c r="AV41" s="13" t="str">
        <f t="shared" si="12"/>
        <v/>
      </c>
      <c r="AW41" s="13" t="str">
        <f t="shared" si="13"/>
        <v/>
      </c>
      <c r="AX41" s="13" t="str">
        <f t="shared" si="14"/>
        <v/>
      </c>
      <c r="AY41" s="13" t="str">
        <f t="shared" si="15"/>
        <v/>
      </c>
      <c r="AZ41" s="13" t="str">
        <f t="shared" si="16"/>
        <v/>
      </c>
      <c r="BA41" s="13" t="str">
        <f t="shared" si="17"/>
        <v/>
      </c>
      <c r="BB41" s="13" t="str">
        <f t="shared" si="18"/>
        <v/>
      </c>
      <c r="BC41" s="13" t="str">
        <f t="shared" si="19"/>
        <v/>
      </c>
      <c r="BD41" s="13" t="str">
        <f t="shared" si="20"/>
        <v/>
      </c>
    </row>
    <row r="42" spans="1:56">
      <c r="A42" s="7"/>
      <c r="B42" s="9" t="s">
        <v>50</v>
      </c>
      <c r="C42" s="9" t="str">
        <f>_xlfn.XLOOKUP($B42,FD_Lists!$B$4:$B$25,FD_Lists!C$4:C$25)</f>
        <v>Northumbrian Water</v>
      </c>
      <c r="D42" s="9" t="str">
        <f>_xlfn.XLOOKUP($B42,FD_Lists!$B$4:$B$25,FD_Lists!D$4:D$25)</f>
        <v>England</v>
      </c>
      <c r="E42" s="9" t="str">
        <f>_xlfn.XLOOKUP($B42,FD_Lists!$B$4:$B$25,FD_Lists!E$4:E$25)</f>
        <v>Company</v>
      </c>
      <c r="F42" s="9" t="str">
        <f>_xlfn.XLOOKUP($B42,FD_Lists!$B$4:$B$25,FD_Lists!F$4:F$25)</f>
        <v>WaSC</v>
      </c>
      <c r="G42" s="10" t="s">
        <v>120</v>
      </c>
      <c r="H42" s="11" t="s">
        <v>113</v>
      </c>
      <c r="I42" s="11" t="str">
        <f t="shared" si="1"/>
        <v>NESOUT3_14_01_PR24</v>
      </c>
      <c r="J42" s="11" t="s">
        <v>124</v>
      </c>
      <c r="K42" s="11" t="s">
        <v>121</v>
      </c>
      <c r="L42" s="11" t="s">
        <v>43</v>
      </c>
      <c r="M42" s="68" t="s">
        <v>44</v>
      </c>
      <c r="N42" s="12" t="s">
        <v>45</v>
      </c>
      <c r="O42" s="11">
        <v>3</v>
      </c>
      <c r="P42" s="33"/>
      <c r="Q42" s="33"/>
      <c r="R42" s="33"/>
      <c r="S42" s="33"/>
      <c r="T42" s="33"/>
      <c r="U42" s="33"/>
      <c r="V42" s="33"/>
      <c r="W42" s="33"/>
      <c r="X42" s="33"/>
      <c r="Y42" s="33"/>
      <c r="Z42" s="33"/>
      <c r="AA42" s="33"/>
      <c r="AB42" s="33"/>
      <c r="AC42" s="33"/>
      <c r="AD42" s="33"/>
      <c r="AE42" s="33"/>
      <c r="AF42" s="33"/>
      <c r="AG42" s="33"/>
      <c r="AH42" s="33"/>
      <c r="AL42" s="13" t="str">
        <f t="shared" si="2"/>
        <v/>
      </c>
      <c r="AM42" s="13" t="str">
        <f t="shared" si="3"/>
        <v/>
      </c>
      <c r="AN42" s="13" t="str">
        <f t="shared" si="4"/>
        <v/>
      </c>
      <c r="AO42" s="13" t="str">
        <f t="shared" si="5"/>
        <v/>
      </c>
      <c r="AP42" s="13" t="str">
        <f t="shared" si="6"/>
        <v/>
      </c>
      <c r="AQ42" s="13" t="str">
        <f t="shared" si="7"/>
        <v/>
      </c>
      <c r="AR42" s="13" t="str">
        <f t="shared" si="8"/>
        <v/>
      </c>
      <c r="AS42" s="13" t="str">
        <f t="shared" si="9"/>
        <v/>
      </c>
      <c r="AT42" s="13" t="str">
        <f t="shared" si="10"/>
        <v/>
      </c>
      <c r="AU42" s="13" t="str">
        <f t="shared" si="11"/>
        <v/>
      </c>
      <c r="AV42" s="13" t="str">
        <f t="shared" si="12"/>
        <v/>
      </c>
      <c r="AW42" s="13" t="str">
        <f t="shared" si="13"/>
        <v/>
      </c>
      <c r="AX42" s="13" t="str">
        <f t="shared" si="14"/>
        <v/>
      </c>
      <c r="AY42" s="13" t="str">
        <f t="shared" si="15"/>
        <v/>
      </c>
      <c r="AZ42" s="13" t="str">
        <f t="shared" si="16"/>
        <v/>
      </c>
      <c r="BA42" s="13" t="str">
        <f t="shared" si="17"/>
        <v/>
      </c>
      <c r="BB42" s="13" t="str">
        <f t="shared" si="18"/>
        <v/>
      </c>
      <c r="BC42" s="13" t="str">
        <f t="shared" si="19"/>
        <v/>
      </c>
      <c r="BD42" s="13" t="str">
        <f t="shared" si="20"/>
        <v/>
      </c>
    </row>
    <row r="43" spans="1:56">
      <c r="A43" s="7"/>
      <c r="B43" s="9" t="s">
        <v>52</v>
      </c>
      <c r="C43" s="9" t="str">
        <f>_xlfn.XLOOKUP($B43,FD_Lists!$B$4:$B$25,FD_Lists!C$4:C$25)</f>
        <v>Severn Trent Water</v>
      </c>
      <c r="D43" s="9" t="str">
        <f>_xlfn.XLOOKUP($B43,FD_Lists!$B$4:$B$25,FD_Lists!D$4:D$25)</f>
        <v>England</v>
      </c>
      <c r="E43" s="9" t="str">
        <f>_xlfn.XLOOKUP($B43,FD_Lists!$B$4:$B$25,FD_Lists!E$4:E$25)</f>
        <v>Company</v>
      </c>
      <c r="F43" s="9" t="str">
        <f>_xlfn.XLOOKUP($B43,FD_Lists!$B$4:$B$25,FD_Lists!F$4:F$25)</f>
        <v>WaSC</v>
      </c>
      <c r="G43" s="10" t="s">
        <v>120</v>
      </c>
      <c r="H43" s="11" t="s">
        <v>113</v>
      </c>
      <c r="I43" s="11" t="str">
        <f t="shared" si="1"/>
        <v>SVEOUT3_14_01_PR24</v>
      </c>
      <c r="J43" s="11" t="s">
        <v>124</v>
      </c>
      <c r="K43" s="11" t="s">
        <v>121</v>
      </c>
      <c r="L43" s="11" t="s">
        <v>43</v>
      </c>
      <c r="M43" s="68" t="s">
        <v>44</v>
      </c>
      <c r="N43" s="12" t="s">
        <v>45</v>
      </c>
      <c r="O43" s="11">
        <v>3</v>
      </c>
      <c r="P43" s="33"/>
      <c r="Q43" s="33"/>
      <c r="R43" s="33"/>
      <c r="S43" s="33"/>
      <c r="T43" s="33"/>
      <c r="U43" s="33"/>
      <c r="V43" s="33"/>
      <c r="W43" s="33"/>
      <c r="X43" s="33"/>
      <c r="Y43" s="33"/>
      <c r="Z43" s="33"/>
      <c r="AA43" s="33"/>
      <c r="AB43" s="33"/>
      <c r="AC43" s="33"/>
      <c r="AD43" s="33"/>
      <c r="AE43" s="33"/>
      <c r="AF43" s="33"/>
      <c r="AG43" s="33"/>
      <c r="AH43" s="33"/>
      <c r="AL43" s="13" t="str">
        <f t="shared" si="2"/>
        <v/>
      </c>
      <c r="AM43" s="13" t="str">
        <f t="shared" si="3"/>
        <v/>
      </c>
      <c r="AN43" s="13" t="str">
        <f t="shared" si="4"/>
        <v/>
      </c>
      <c r="AO43" s="13" t="str">
        <f t="shared" si="5"/>
        <v/>
      </c>
      <c r="AP43" s="13" t="str">
        <f t="shared" si="6"/>
        <v/>
      </c>
      <c r="AQ43" s="13" t="str">
        <f t="shared" si="7"/>
        <v/>
      </c>
      <c r="AR43" s="13" t="str">
        <f t="shared" si="8"/>
        <v/>
      </c>
      <c r="AS43" s="13" t="str">
        <f t="shared" si="9"/>
        <v/>
      </c>
      <c r="AT43" s="13" t="str">
        <f t="shared" si="10"/>
        <v/>
      </c>
      <c r="AU43" s="13" t="str">
        <f t="shared" si="11"/>
        <v/>
      </c>
      <c r="AV43" s="13" t="str">
        <f t="shared" si="12"/>
        <v/>
      </c>
      <c r="AW43" s="13" t="str">
        <f t="shared" si="13"/>
        <v/>
      </c>
      <c r="AX43" s="13" t="str">
        <f t="shared" si="14"/>
        <v/>
      </c>
      <c r="AY43" s="13" t="str">
        <f t="shared" si="15"/>
        <v/>
      </c>
      <c r="AZ43" s="13" t="str">
        <f t="shared" si="16"/>
        <v/>
      </c>
      <c r="BA43" s="13" t="str">
        <f t="shared" si="17"/>
        <v/>
      </c>
      <c r="BB43" s="13" t="str">
        <f t="shared" si="18"/>
        <v/>
      </c>
      <c r="BC43" s="13" t="str">
        <f t="shared" si="19"/>
        <v/>
      </c>
      <c r="BD43" s="13" t="str">
        <f t="shared" si="20"/>
        <v/>
      </c>
    </row>
    <row r="44" spans="1:56">
      <c r="A44" s="7"/>
      <c r="B44" s="9" t="s">
        <v>54</v>
      </c>
      <c r="C44" s="9" t="str">
        <f>_xlfn.XLOOKUP($B44,FD_Lists!$B$4:$B$25,FD_Lists!C$4:C$25)</f>
        <v>Southern Water</v>
      </c>
      <c r="D44" s="9" t="str">
        <f>_xlfn.XLOOKUP($B44,FD_Lists!$B$4:$B$25,FD_Lists!D$4:D$25)</f>
        <v>England</v>
      </c>
      <c r="E44" s="9" t="str">
        <f>_xlfn.XLOOKUP($B44,FD_Lists!$B$4:$B$25,FD_Lists!E$4:E$25)</f>
        <v>Company</v>
      </c>
      <c r="F44" s="9" t="str">
        <f>_xlfn.XLOOKUP($B44,FD_Lists!$B$4:$B$25,FD_Lists!F$4:F$25)</f>
        <v>WaSC</v>
      </c>
      <c r="G44" s="10" t="s">
        <v>120</v>
      </c>
      <c r="H44" s="11" t="s">
        <v>113</v>
      </c>
      <c r="I44" s="11" t="str">
        <f t="shared" si="1"/>
        <v>SRNOUT3_14_01_PR24</v>
      </c>
      <c r="J44" s="11" t="s">
        <v>124</v>
      </c>
      <c r="K44" s="11" t="s">
        <v>121</v>
      </c>
      <c r="L44" s="11" t="s">
        <v>43</v>
      </c>
      <c r="M44" s="68" t="s">
        <v>44</v>
      </c>
      <c r="N44" s="12" t="s">
        <v>45</v>
      </c>
      <c r="O44" s="11">
        <v>3</v>
      </c>
      <c r="P44" s="33"/>
      <c r="Q44" s="33"/>
      <c r="R44" s="33"/>
      <c r="S44" s="33"/>
      <c r="T44" s="33"/>
      <c r="U44" s="33"/>
      <c r="V44" s="33"/>
      <c r="W44" s="33"/>
      <c r="X44" s="33"/>
      <c r="Y44" s="33"/>
      <c r="Z44" s="33"/>
      <c r="AA44" s="33"/>
      <c r="AB44" s="33"/>
      <c r="AC44" s="33"/>
      <c r="AD44" s="33"/>
      <c r="AE44" s="33"/>
      <c r="AF44" s="33"/>
      <c r="AG44" s="33"/>
      <c r="AH44" s="33"/>
      <c r="AL44" s="13" t="str">
        <f t="shared" si="2"/>
        <v/>
      </c>
      <c r="AM44" s="13" t="str">
        <f t="shared" si="3"/>
        <v/>
      </c>
      <c r="AN44" s="13" t="str">
        <f t="shared" si="4"/>
        <v/>
      </c>
      <c r="AO44" s="13" t="str">
        <f t="shared" si="5"/>
        <v/>
      </c>
      <c r="AP44" s="13" t="str">
        <f t="shared" si="6"/>
        <v/>
      </c>
      <c r="AQ44" s="13" t="str">
        <f t="shared" si="7"/>
        <v/>
      </c>
      <c r="AR44" s="13" t="str">
        <f t="shared" si="8"/>
        <v/>
      </c>
      <c r="AS44" s="13" t="str">
        <f t="shared" si="9"/>
        <v/>
      </c>
      <c r="AT44" s="13" t="str">
        <f t="shared" si="10"/>
        <v/>
      </c>
      <c r="AU44" s="13" t="str">
        <f t="shared" si="11"/>
        <v/>
      </c>
      <c r="AV44" s="13" t="str">
        <f t="shared" si="12"/>
        <v/>
      </c>
      <c r="AW44" s="13" t="str">
        <f t="shared" si="13"/>
        <v/>
      </c>
      <c r="AX44" s="13" t="str">
        <f t="shared" si="14"/>
        <v/>
      </c>
      <c r="AY44" s="13" t="str">
        <f t="shared" si="15"/>
        <v/>
      </c>
      <c r="AZ44" s="13" t="str">
        <f t="shared" si="16"/>
        <v/>
      </c>
      <c r="BA44" s="13" t="str">
        <f t="shared" si="17"/>
        <v/>
      </c>
      <c r="BB44" s="13" t="str">
        <f t="shared" si="18"/>
        <v/>
      </c>
      <c r="BC44" s="13" t="str">
        <f t="shared" si="19"/>
        <v/>
      </c>
      <c r="BD44" s="13" t="str">
        <f t="shared" si="20"/>
        <v/>
      </c>
    </row>
    <row r="45" spans="1:56">
      <c r="A45" s="7"/>
      <c r="B45" s="9" t="s">
        <v>56</v>
      </c>
      <c r="C45" s="9" t="str">
        <f>_xlfn.XLOOKUP($B45,FD_Lists!$B$4:$B$25,FD_Lists!C$4:C$25)</f>
        <v>Thames Water</v>
      </c>
      <c r="D45" s="9" t="str">
        <f>_xlfn.XLOOKUP($B45,FD_Lists!$B$4:$B$25,FD_Lists!D$4:D$25)</f>
        <v>England</v>
      </c>
      <c r="E45" s="9" t="str">
        <f>_xlfn.XLOOKUP($B45,FD_Lists!$B$4:$B$25,FD_Lists!E$4:E$25)</f>
        <v>Company</v>
      </c>
      <c r="F45" s="9" t="str">
        <f>_xlfn.XLOOKUP($B45,FD_Lists!$B$4:$B$25,FD_Lists!F$4:F$25)</f>
        <v>WaSC</v>
      </c>
      <c r="G45" s="10" t="s">
        <v>120</v>
      </c>
      <c r="H45" s="11" t="s">
        <v>113</v>
      </c>
      <c r="I45" s="11" t="str">
        <f t="shared" si="1"/>
        <v>TMSOUT3_14_01_PR24</v>
      </c>
      <c r="J45" s="11" t="s">
        <v>124</v>
      </c>
      <c r="K45" s="11" t="s">
        <v>121</v>
      </c>
      <c r="L45" s="11" t="s">
        <v>43</v>
      </c>
      <c r="M45" s="68" t="s">
        <v>44</v>
      </c>
      <c r="N45" s="12" t="s">
        <v>45</v>
      </c>
      <c r="O45" s="11">
        <v>3</v>
      </c>
      <c r="P45" s="17"/>
      <c r="Q45" s="17"/>
      <c r="R45" s="17"/>
      <c r="S45" s="17"/>
      <c r="T45" s="17"/>
      <c r="U45" s="33"/>
      <c r="V45" s="33"/>
      <c r="W45" s="33"/>
      <c r="X45" s="33"/>
      <c r="Y45" s="33"/>
      <c r="Z45" s="33"/>
      <c r="AA45" s="33"/>
      <c r="AB45" s="33"/>
      <c r="AC45" s="33"/>
      <c r="AD45" s="33"/>
      <c r="AE45" s="33"/>
      <c r="AF45" s="33"/>
      <c r="AG45" s="33"/>
      <c r="AH45" s="33"/>
      <c r="AL45" s="13" t="str">
        <f t="shared" si="2"/>
        <v/>
      </c>
      <c r="AM45" s="13" t="str">
        <f t="shared" si="3"/>
        <v/>
      </c>
      <c r="AN45" s="13" t="str">
        <f t="shared" si="4"/>
        <v/>
      </c>
      <c r="AO45" s="13" t="str">
        <f t="shared" si="5"/>
        <v/>
      </c>
      <c r="AP45" s="13" t="str">
        <f t="shared" si="6"/>
        <v/>
      </c>
      <c r="AQ45" s="13" t="str">
        <f t="shared" si="7"/>
        <v/>
      </c>
      <c r="AR45" s="13" t="str">
        <f t="shared" si="8"/>
        <v/>
      </c>
      <c r="AS45" s="13" t="str">
        <f t="shared" si="9"/>
        <v/>
      </c>
      <c r="AT45" s="13" t="str">
        <f t="shared" si="10"/>
        <v/>
      </c>
      <c r="AU45" s="13" t="str">
        <f t="shared" si="11"/>
        <v/>
      </c>
      <c r="AV45" s="13" t="str">
        <f t="shared" si="12"/>
        <v/>
      </c>
      <c r="AW45" s="13" t="str">
        <f t="shared" si="13"/>
        <v/>
      </c>
      <c r="AX45" s="13" t="str">
        <f t="shared" si="14"/>
        <v/>
      </c>
      <c r="AY45" s="13" t="str">
        <f t="shared" si="15"/>
        <v/>
      </c>
      <c r="AZ45" s="13" t="str">
        <f t="shared" si="16"/>
        <v/>
      </c>
      <c r="BA45" s="13" t="str">
        <f t="shared" si="17"/>
        <v/>
      </c>
      <c r="BB45" s="13" t="str">
        <f t="shared" si="18"/>
        <v/>
      </c>
      <c r="BC45" s="13" t="str">
        <f t="shared" si="19"/>
        <v/>
      </c>
      <c r="BD45" s="13" t="str">
        <f t="shared" si="20"/>
        <v/>
      </c>
    </row>
    <row r="46" spans="1:56">
      <c r="A46" s="16" t="s">
        <v>122</v>
      </c>
      <c r="B46" s="9" t="s">
        <v>58</v>
      </c>
      <c r="C46" s="9" t="str">
        <f>_xlfn.XLOOKUP($B46,FD_Lists!$B$4:$B$25,FD_Lists!C$4:C$25)</f>
        <v xml:space="preserve">United Utilities </v>
      </c>
      <c r="D46" s="9" t="str">
        <f>_xlfn.XLOOKUP($B46,FD_Lists!$B$4:$B$25,FD_Lists!D$4:D$25)</f>
        <v>England</v>
      </c>
      <c r="E46" s="9" t="str">
        <f>_xlfn.XLOOKUP($B46,FD_Lists!$B$4:$B$25,FD_Lists!E$4:E$25)</f>
        <v>Company</v>
      </c>
      <c r="F46" s="9" t="str">
        <f>_xlfn.XLOOKUP($B46,FD_Lists!$B$4:$B$25,FD_Lists!F$4:F$25)</f>
        <v>WaSC</v>
      </c>
      <c r="G46" s="10" t="s">
        <v>120</v>
      </c>
      <c r="H46" s="11" t="s">
        <v>113</v>
      </c>
      <c r="I46" s="11" t="str">
        <f t="shared" si="1"/>
        <v>NWTOUT3_14_01_PR24</v>
      </c>
      <c r="J46" s="11" t="s">
        <v>124</v>
      </c>
      <c r="K46" s="11" t="s">
        <v>121</v>
      </c>
      <c r="L46" s="11" t="s">
        <v>43</v>
      </c>
      <c r="M46" s="68" t="s">
        <v>44</v>
      </c>
      <c r="N46" s="12" t="s">
        <v>45</v>
      </c>
      <c r="O46" s="11">
        <v>3</v>
      </c>
      <c r="P46" s="33"/>
      <c r="Q46" s="33"/>
      <c r="R46" s="33"/>
      <c r="S46" s="33"/>
      <c r="T46" s="33"/>
      <c r="U46" s="33"/>
      <c r="V46" s="33"/>
      <c r="W46" s="33"/>
      <c r="X46" s="33"/>
      <c r="Y46" s="33"/>
      <c r="Z46" s="33"/>
      <c r="AA46" s="33"/>
      <c r="AB46" s="33"/>
      <c r="AC46" s="33"/>
      <c r="AD46" s="33"/>
      <c r="AE46" s="33"/>
      <c r="AF46" s="33"/>
      <c r="AG46" s="33"/>
      <c r="AH46" s="33"/>
      <c r="AL46" s="13" t="str">
        <f t="shared" si="2"/>
        <v/>
      </c>
      <c r="AM46" s="13" t="str">
        <f t="shared" si="3"/>
        <v/>
      </c>
      <c r="AN46" s="13" t="str">
        <f t="shared" si="4"/>
        <v/>
      </c>
      <c r="AO46" s="13" t="str">
        <f t="shared" si="5"/>
        <v/>
      </c>
      <c r="AP46" s="13" t="str">
        <f t="shared" si="6"/>
        <v/>
      </c>
      <c r="AQ46" s="13" t="str">
        <f t="shared" si="7"/>
        <v/>
      </c>
      <c r="AR46" s="13" t="str">
        <f t="shared" si="8"/>
        <v/>
      </c>
      <c r="AS46" s="13" t="str">
        <f t="shared" si="9"/>
        <v/>
      </c>
      <c r="AT46" s="13" t="str">
        <f t="shared" si="10"/>
        <v/>
      </c>
      <c r="AU46" s="13" t="str">
        <f t="shared" si="11"/>
        <v/>
      </c>
      <c r="AV46" s="13" t="str">
        <f t="shared" si="12"/>
        <v/>
      </c>
      <c r="AW46" s="13" t="str">
        <f t="shared" si="13"/>
        <v/>
      </c>
      <c r="AX46" s="13" t="str">
        <f t="shared" si="14"/>
        <v/>
      </c>
      <c r="AY46" s="13" t="str">
        <f t="shared" si="15"/>
        <v/>
      </c>
      <c r="AZ46" s="13" t="str">
        <f t="shared" si="16"/>
        <v/>
      </c>
      <c r="BA46" s="13" t="str">
        <f t="shared" si="17"/>
        <v/>
      </c>
      <c r="BB46" s="13" t="str">
        <f t="shared" si="18"/>
        <v/>
      </c>
      <c r="BC46" s="13" t="str">
        <f t="shared" si="19"/>
        <v/>
      </c>
      <c r="BD46" s="13" t="str">
        <f t="shared" si="20"/>
        <v/>
      </c>
    </row>
    <row r="47" spans="1:56">
      <c r="A47" s="7"/>
      <c r="B47" s="9" t="s">
        <v>60</v>
      </c>
      <c r="C47" s="9" t="str">
        <f>_xlfn.XLOOKUP($B47,FD_Lists!$B$4:$B$25,FD_Lists!C$4:C$25)</f>
        <v>Wessex Water</v>
      </c>
      <c r="D47" s="9" t="str">
        <f>_xlfn.XLOOKUP($B47,FD_Lists!$B$4:$B$25,FD_Lists!D$4:D$25)</f>
        <v>England</v>
      </c>
      <c r="E47" s="9" t="str">
        <f>_xlfn.XLOOKUP($B47,FD_Lists!$B$4:$B$25,FD_Lists!E$4:E$25)</f>
        <v>Company</v>
      </c>
      <c r="F47" s="9" t="str">
        <f>_xlfn.XLOOKUP($B47,FD_Lists!$B$4:$B$25,FD_Lists!F$4:F$25)</f>
        <v>WaSC</v>
      </c>
      <c r="G47" s="10" t="s">
        <v>120</v>
      </c>
      <c r="H47" s="11" t="s">
        <v>113</v>
      </c>
      <c r="I47" s="11" t="str">
        <f t="shared" si="1"/>
        <v>WSXOUT3_14_01_PR24</v>
      </c>
      <c r="J47" s="11" t="s">
        <v>124</v>
      </c>
      <c r="K47" s="11" t="s">
        <v>121</v>
      </c>
      <c r="L47" s="11" t="s">
        <v>43</v>
      </c>
      <c r="M47" s="68" t="s">
        <v>44</v>
      </c>
      <c r="N47" s="12" t="s">
        <v>45</v>
      </c>
      <c r="O47" s="11">
        <v>3</v>
      </c>
      <c r="P47" s="33"/>
      <c r="Q47" s="33"/>
      <c r="R47" s="33"/>
      <c r="S47" s="33"/>
      <c r="T47" s="33"/>
      <c r="U47" s="33"/>
      <c r="V47" s="33"/>
      <c r="W47" s="33"/>
      <c r="X47" s="33"/>
      <c r="Y47" s="33"/>
      <c r="Z47" s="33"/>
      <c r="AA47" s="33"/>
      <c r="AB47" s="33"/>
      <c r="AC47" s="33"/>
      <c r="AD47" s="33"/>
      <c r="AE47" s="33"/>
      <c r="AF47" s="33"/>
      <c r="AG47" s="33"/>
      <c r="AH47" s="33"/>
      <c r="AL47" s="13" t="str">
        <f t="shared" si="2"/>
        <v/>
      </c>
      <c r="AM47" s="13" t="str">
        <f t="shared" si="3"/>
        <v/>
      </c>
      <c r="AN47" s="13" t="str">
        <f t="shared" si="4"/>
        <v/>
      </c>
      <c r="AO47" s="13" t="str">
        <f t="shared" si="5"/>
        <v/>
      </c>
      <c r="AP47" s="13" t="str">
        <f t="shared" si="6"/>
        <v/>
      </c>
      <c r="AQ47" s="13" t="str">
        <f t="shared" si="7"/>
        <v/>
      </c>
      <c r="AR47" s="13" t="str">
        <f t="shared" si="8"/>
        <v/>
      </c>
      <c r="AS47" s="13" t="str">
        <f t="shared" si="9"/>
        <v/>
      </c>
      <c r="AT47" s="13" t="str">
        <f t="shared" si="10"/>
        <v/>
      </c>
      <c r="AU47" s="13" t="str">
        <f t="shared" si="11"/>
        <v/>
      </c>
      <c r="AV47" s="13" t="str">
        <f t="shared" si="12"/>
        <v/>
      </c>
      <c r="AW47" s="13" t="str">
        <f t="shared" si="13"/>
        <v/>
      </c>
      <c r="AX47" s="13" t="str">
        <f t="shared" si="14"/>
        <v/>
      </c>
      <c r="AY47" s="13" t="str">
        <f t="shared" si="15"/>
        <v/>
      </c>
      <c r="AZ47" s="13" t="str">
        <f t="shared" si="16"/>
        <v/>
      </c>
      <c r="BA47" s="13" t="str">
        <f t="shared" si="17"/>
        <v/>
      </c>
      <c r="BB47" s="13" t="str">
        <f t="shared" si="18"/>
        <v/>
      </c>
      <c r="BC47" s="13" t="str">
        <f t="shared" si="19"/>
        <v/>
      </c>
      <c r="BD47" s="13" t="str">
        <f t="shared" si="20"/>
        <v/>
      </c>
    </row>
    <row r="48" spans="1:56">
      <c r="A48" s="7"/>
      <c r="B48" s="9" t="s">
        <v>62</v>
      </c>
      <c r="C48" s="9" t="str">
        <f>_xlfn.XLOOKUP($B48,FD_Lists!$B$4:$B$25,FD_Lists!C$4:C$25)</f>
        <v>Yorkshire Water</v>
      </c>
      <c r="D48" s="9" t="str">
        <f>_xlfn.XLOOKUP($B48,FD_Lists!$B$4:$B$25,FD_Lists!D$4:D$25)</f>
        <v>England</v>
      </c>
      <c r="E48" s="9" t="str">
        <f>_xlfn.XLOOKUP($B48,FD_Lists!$B$4:$B$25,FD_Lists!E$4:E$25)</f>
        <v>Company</v>
      </c>
      <c r="F48" s="9" t="str">
        <f>_xlfn.XLOOKUP($B48,FD_Lists!$B$4:$B$25,FD_Lists!F$4:F$25)</f>
        <v>WaSC</v>
      </c>
      <c r="G48" s="10" t="s">
        <v>120</v>
      </c>
      <c r="H48" s="11" t="s">
        <v>113</v>
      </c>
      <c r="I48" s="11" t="str">
        <f t="shared" si="1"/>
        <v>YKYOUT3_14_01_PR24</v>
      </c>
      <c r="J48" s="11" t="s">
        <v>124</v>
      </c>
      <c r="K48" s="11" t="s">
        <v>121</v>
      </c>
      <c r="L48" s="11" t="s">
        <v>43</v>
      </c>
      <c r="M48" s="68" t="s">
        <v>44</v>
      </c>
      <c r="N48" s="12" t="s">
        <v>45</v>
      </c>
      <c r="O48" s="11">
        <v>3</v>
      </c>
      <c r="P48" s="33"/>
      <c r="Q48" s="33"/>
      <c r="R48" s="33"/>
      <c r="S48" s="33"/>
      <c r="T48" s="33"/>
      <c r="U48" s="33"/>
      <c r="V48" s="33"/>
      <c r="W48" s="33"/>
      <c r="X48" s="33"/>
      <c r="Y48" s="33"/>
      <c r="Z48" s="33"/>
      <c r="AA48" s="33"/>
      <c r="AB48" s="33"/>
      <c r="AC48" s="33"/>
      <c r="AD48" s="33"/>
      <c r="AE48" s="33"/>
      <c r="AF48" s="33"/>
      <c r="AG48" s="33"/>
      <c r="AH48" s="33"/>
      <c r="AL48" s="13" t="str">
        <f t="shared" si="2"/>
        <v/>
      </c>
      <c r="AM48" s="13" t="str">
        <f t="shared" si="3"/>
        <v/>
      </c>
      <c r="AN48" s="13" t="str">
        <f t="shared" si="4"/>
        <v/>
      </c>
      <c r="AO48" s="13" t="str">
        <f t="shared" si="5"/>
        <v/>
      </c>
      <c r="AP48" s="13" t="str">
        <f t="shared" si="6"/>
        <v/>
      </c>
      <c r="AQ48" s="13" t="str">
        <f t="shared" si="7"/>
        <v/>
      </c>
      <c r="AR48" s="13" t="str">
        <f t="shared" si="8"/>
        <v/>
      </c>
      <c r="AS48" s="13" t="str">
        <f t="shared" si="9"/>
        <v/>
      </c>
      <c r="AT48" s="13" t="str">
        <f t="shared" si="10"/>
        <v/>
      </c>
      <c r="AU48" s="13" t="str">
        <f t="shared" si="11"/>
        <v/>
      </c>
      <c r="AV48" s="13" t="str">
        <f t="shared" si="12"/>
        <v/>
      </c>
      <c r="AW48" s="13" t="str">
        <f t="shared" si="13"/>
        <v/>
      </c>
      <c r="AX48" s="13" t="str">
        <f t="shared" si="14"/>
        <v/>
      </c>
      <c r="AY48" s="13" t="str">
        <f t="shared" si="15"/>
        <v/>
      </c>
      <c r="AZ48" s="13" t="str">
        <f t="shared" si="16"/>
        <v/>
      </c>
      <c r="BA48" s="13" t="str">
        <f t="shared" si="17"/>
        <v/>
      </c>
      <c r="BB48" s="13" t="str">
        <f t="shared" si="18"/>
        <v/>
      </c>
      <c r="BC48" s="13" t="str">
        <f t="shared" si="19"/>
        <v/>
      </c>
      <c r="BD48" s="13" t="str">
        <f t="shared" si="20"/>
        <v/>
      </c>
    </row>
    <row r="49" spans="1:56">
      <c r="A49" s="7"/>
      <c r="B49" s="9" t="s">
        <v>64</v>
      </c>
      <c r="C49" s="9" t="str">
        <f>_xlfn.XLOOKUP($B49,FD_Lists!$B$4:$B$25,FD_Lists!C$4:C$25)</f>
        <v>Affinity Water</v>
      </c>
      <c r="D49" s="9" t="str">
        <f>_xlfn.XLOOKUP($B49,FD_Lists!$B$4:$B$25,FD_Lists!D$4:D$25)</f>
        <v>England</v>
      </c>
      <c r="E49" s="9" t="str">
        <f>_xlfn.XLOOKUP($B49,FD_Lists!$B$4:$B$25,FD_Lists!E$4:E$25)</f>
        <v>Company</v>
      </c>
      <c r="F49" s="9" t="str">
        <f>_xlfn.XLOOKUP($B49,FD_Lists!$B$4:$B$25,FD_Lists!F$4:F$25)</f>
        <v>WoC</v>
      </c>
      <c r="G49" s="10" t="s">
        <v>120</v>
      </c>
      <c r="H49" s="11" t="s">
        <v>113</v>
      </c>
      <c r="I49" s="11" t="str">
        <f t="shared" si="1"/>
        <v>AFWOUT3_14_01_PR24</v>
      </c>
      <c r="J49" s="11" t="s">
        <v>124</v>
      </c>
      <c r="K49" s="11" t="s">
        <v>121</v>
      </c>
      <c r="L49" s="11" t="s">
        <v>43</v>
      </c>
      <c r="M49" s="68" t="s">
        <v>44</v>
      </c>
      <c r="N49" s="12" t="s">
        <v>45</v>
      </c>
      <c r="O49" s="11">
        <v>3</v>
      </c>
      <c r="P49" s="33"/>
      <c r="Q49" s="33"/>
      <c r="R49" s="33"/>
      <c r="S49" s="33"/>
      <c r="T49" s="33"/>
      <c r="U49" s="33"/>
      <c r="V49" s="33"/>
      <c r="W49" s="33"/>
      <c r="X49" s="33"/>
      <c r="Y49" s="33"/>
      <c r="Z49" s="33"/>
      <c r="AA49" s="33"/>
      <c r="AB49" s="33"/>
      <c r="AC49" s="33"/>
      <c r="AD49" s="33"/>
      <c r="AE49" s="33"/>
      <c r="AF49" s="33"/>
      <c r="AG49" s="33"/>
      <c r="AH49" s="33"/>
      <c r="AL49" s="13" t="str">
        <f t="shared" si="2"/>
        <v/>
      </c>
      <c r="AM49" s="13" t="str">
        <f t="shared" si="3"/>
        <v/>
      </c>
      <c r="AN49" s="13" t="str">
        <f t="shared" si="4"/>
        <v/>
      </c>
      <c r="AO49" s="13" t="str">
        <f t="shared" si="5"/>
        <v/>
      </c>
      <c r="AP49" s="13" t="str">
        <f t="shared" si="6"/>
        <v/>
      </c>
      <c r="AQ49" s="13" t="str">
        <f t="shared" si="7"/>
        <v/>
      </c>
      <c r="AR49" s="13" t="str">
        <f t="shared" si="8"/>
        <v/>
      </c>
      <c r="AS49" s="13" t="str">
        <f t="shared" si="9"/>
        <v/>
      </c>
      <c r="AT49" s="13" t="str">
        <f t="shared" si="10"/>
        <v/>
      </c>
      <c r="AU49" s="13" t="str">
        <f t="shared" si="11"/>
        <v/>
      </c>
      <c r="AV49" s="13" t="str">
        <f t="shared" si="12"/>
        <v/>
      </c>
      <c r="AW49" s="13" t="str">
        <f t="shared" si="13"/>
        <v/>
      </c>
      <c r="AX49" s="13" t="str">
        <f t="shared" si="14"/>
        <v/>
      </c>
      <c r="AY49" s="13" t="str">
        <f t="shared" si="15"/>
        <v/>
      </c>
      <c r="AZ49" s="13" t="str">
        <f t="shared" si="16"/>
        <v/>
      </c>
      <c r="BA49" s="13" t="str">
        <f t="shared" si="17"/>
        <v/>
      </c>
      <c r="BB49" s="13" t="str">
        <f t="shared" si="18"/>
        <v/>
      </c>
      <c r="BC49" s="13" t="str">
        <f t="shared" si="19"/>
        <v/>
      </c>
      <c r="BD49" s="13" t="str">
        <f t="shared" si="20"/>
        <v/>
      </c>
    </row>
    <row r="50" spans="1:56">
      <c r="B50" s="9" t="s">
        <v>66</v>
      </c>
      <c r="C50" s="9" t="str">
        <f>_xlfn.XLOOKUP($B50,FD_Lists!$B$4:$B$25,FD_Lists!C$4:C$25)</f>
        <v>Portsmouth Water</v>
      </c>
      <c r="D50" s="9" t="str">
        <f>_xlfn.XLOOKUP($B50,FD_Lists!$B$4:$B$25,FD_Lists!D$4:D$25)</f>
        <v>England</v>
      </c>
      <c r="E50" s="9" t="str">
        <f>_xlfn.XLOOKUP($B50,FD_Lists!$B$4:$B$25,FD_Lists!E$4:E$25)</f>
        <v>Company</v>
      </c>
      <c r="F50" s="9" t="str">
        <f>_xlfn.XLOOKUP($B50,FD_Lists!$B$4:$B$25,FD_Lists!F$4:F$25)</f>
        <v>WoC</v>
      </c>
      <c r="G50" s="10" t="s">
        <v>120</v>
      </c>
      <c r="H50" s="11" t="s">
        <v>113</v>
      </c>
      <c r="I50" s="11" t="str">
        <f t="shared" si="1"/>
        <v>PRTOUT3_14_01_PR24</v>
      </c>
      <c r="J50" s="11" t="s">
        <v>124</v>
      </c>
      <c r="K50" s="11" t="s">
        <v>121</v>
      </c>
      <c r="L50" s="11" t="s">
        <v>43</v>
      </c>
      <c r="M50" s="68" t="s">
        <v>44</v>
      </c>
      <c r="N50" s="12" t="s">
        <v>45</v>
      </c>
      <c r="O50" s="11">
        <v>3</v>
      </c>
      <c r="P50" s="33"/>
      <c r="Q50" s="33"/>
      <c r="R50" s="33"/>
      <c r="S50" s="33"/>
      <c r="T50" s="33"/>
      <c r="U50" s="33"/>
      <c r="V50" s="33"/>
      <c r="W50" s="33"/>
      <c r="X50" s="33"/>
      <c r="Y50" s="33"/>
      <c r="Z50" s="33"/>
      <c r="AA50" s="33"/>
      <c r="AB50" s="33"/>
      <c r="AC50" s="33"/>
      <c r="AD50" s="33"/>
      <c r="AE50" s="33"/>
      <c r="AF50" s="33"/>
      <c r="AG50" s="33"/>
      <c r="AH50" s="33"/>
      <c r="AL50" s="13" t="str">
        <f t="shared" si="2"/>
        <v/>
      </c>
      <c r="AM50" s="13" t="str">
        <f t="shared" si="3"/>
        <v/>
      </c>
      <c r="AN50" s="13" t="str">
        <f t="shared" si="4"/>
        <v/>
      </c>
      <c r="AO50" s="13" t="str">
        <f t="shared" si="5"/>
        <v/>
      </c>
      <c r="AP50" s="13" t="str">
        <f t="shared" si="6"/>
        <v/>
      </c>
      <c r="AQ50" s="13" t="str">
        <f t="shared" si="7"/>
        <v/>
      </c>
      <c r="AR50" s="13" t="str">
        <f t="shared" si="8"/>
        <v/>
      </c>
      <c r="AS50" s="13" t="str">
        <f t="shared" si="9"/>
        <v/>
      </c>
      <c r="AT50" s="13" t="str">
        <f t="shared" si="10"/>
        <v/>
      </c>
      <c r="AU50" s="13" t="str">
        <f t="shared" si="11"/>
        <v/>
      </c>
      <c r="AV50" s="13" t="str">
        <f t="shared" si="12"/>
        <v/>
      </c>
      <c r="AW50" s="13" t="str">
        <f t="shared" si="13"/>
        <v/>
      </c>
      <c r="AX50" s="13" t="str">
        <f t="shared" si="14"/>
        <v/>
      </c>
      <c r="AY50" s="13" t="str">
        <f t="shared" si="15"/>
        <v/>
      </c>
      <c r="AZ50" s="13" t="str">
        <f t="shared" si="16"/>
        <v/>
      </c>
      <c r="BA50" s="13" t="str">
        <f t="shared" si="17"/>
        <v/>
      </c>
      <c r="BB50" s="13" t="str">
        <f t="shared" si="18"/>
        <v/>
      </c>
      <c r="BC50" s="13" t="str">
        <f t="shared" si="19"/>
        <v/>
      </c>
      <c r="BD50" s="13" t="str">
        <f t="shared" si="20"/>
        <v/>
      </c>
    </row>
    <row r="51" spans="1:56">
      <c r="A51" s="7"/>
      <c r="B51" s="9" t="s">
        <v>68</v>
      </c>
      <c r="C51" s="9" t="str">
        <f>_xlfn.XLOOKUP($B51,FD_Lists!$B$4:$B$25,FD_Lists!C$4:C$25)</f>
        <v>South East Water</v>
      </c>
      <c r="D51" s="9" t="str">
        <f>_xlfn.XLOOKUP($B51,FD_Lists!$B$4:$B$25,FD_Lists!D$4:D$25)</f>
        <v>England</v>
      </c>
      <c r="E51" s="9" t="str">
        <f>_xlfn.XLOOKUP($B51,FD_Lists!$B$4:$B$25,FD_Lists!E$4:E$25)</f>
        <v>Company</v>
      </c>
      <c r="F51" s="9" t="str">
        <f>_xlfn.XLOOKUP($B51,FD_Lists!$B$4:$B$25,FD_Lists!F$4:F$25)</f>
        <v>WoC</v>
      </c>
      <c r="G51" s="10" t="s">
        <v>120</v>
      </c>
      <c r="H51" s="11" t="s">
        <v>113</v>
      </c>
      <c r="I51" s="11" t="str">
        <f t="shared" si="1"/>
        <v>SEWOUT3_14_01_PR24</v>
      </c>
      <c r="J51" s="11" t="s">
        <v>124</v>
      </c>
      <c r="K51" s="11" t="s">
        <v>121</v>
      </c>
      <c r="L51" s="11" t="s">
        <v>43</v>
      </c>
      <c r="M51" s="68" t="s">
        <v>44</v>
      </c>
      <c r="N51" s="12" t="s">
        <v>45</v>
      </c>
      <c r="O51" s="11">
        <v>3</v>
      </c>
      <c r="P51" s="33"/>
      <c r="Q51" s="33"/>
      <c r="R51" s="33"/>
      <c r="S51" s="33"/>
      <c r="T51" s="33"/>
      <c r="U51" s="33"/>
      <c r="V51" s="33"/>
      <c r="W51" s="33"/>
      <c r="X51" s="33"/>
      <c r="Y51" s="33"/>
      <c r="Z51" s="33"/>
      <c r="AA51" s="33"/>
      <c r="AB51" s="33"/>
      <c r="AC51" s="33"/>
      <c r="AD51" s="33"/>
      <c r="AE51" s="33"/>
      <c r="AF51" s="33"/>
      <c r="AG51" s="33"/>
      <c r="AH51" s="33"/>
      <c r="AL51" s="13" t="str">
        <f t="shared" si="2"/>
        <v/>
      </c>
      <c r="AM51" s="13" t="str">
        <f t="shared" si="3"/>
        <v/>
      </c>
      <c r="AN51" s="13" t="str">
        <f t="shared" si="4"/>
        <v/>
      </c>
      <c r="AO51" s="13" t="str">
        <f t="shared" si="5"/>
        <v/>
      </c>
      <c r="AP51" s="13" t="str">
        <f t="shared" si="6"/>
        <v/>
      </c>
      <c r="AQ51" s="13" t="str">
        <f t="shared" si="7"/>
        <v/>
      </c>
      <c r="AR51" s="13" t="str">
        <f t="shared" si="8"/>
        <v/>
      </c>
      <c r="AS51" s="13" t="str">
        <f t="shared" si="9"/>
        <v/>
      </c>
      <c r="AT51" s="13" t="str">
        <f t="shared" si="10"/>
        <v/>
      </c>
      <c r="AU51" s="13" t="str">
        <f t="shared" si="11"/>
        <v/>
      </c>
      <c r="AV51" s="13" t="str">
        <f t="shared" si="12"/>
        <v/>
      </c>
      <c r="AW51" s="13" t="str">
        <f t="shared" si="13"/>
        <v/>
      </c>
      <c r="AX51" s="13" t="str">
        <f t="shared" si="14"/>
        <v/>
      </c>
      <c r="AY51" s="13" t="str">
        <f t="shared" si="15"/>
        <v/>
      </c>
      <c r="AZ51" s="13" t="str">
        <f t="shared" si="16"/>
        <v/>
      </c>
      <c r="BA51" s="13" t="str">
        <f t="shared" si="17"/>
        <v/>
      </c>
      <c r="BB51" s="13" t="str">
        <f t="shared" si="18"/>
        <v/>
      </c>
      <c r="BC51" s="13" t="str">
        <f t="shared" si="19"/>
        <v/>
      </c>
      <c r="BD51" s="13" t="str">
        <f t="shared" si="20"/>
        <v/>
      </c>
    </row>
    <row r="52" spans="1:56">
      <c r="A52" s="7"/>
      <c r="B52" s="9" t="s">
        <v>70</v>
      </c>
      <c r="C52" s="9" t="str">
        <f>_xlfn.XLOOKUP($B52,FD_Lists!$B$4:$B$25,FD_Lists!C$4:C$25)</f>
        <v>South Staffordshire Water</v>
      </c>
      <c r="D52" s="9" t="str">
        <f>_xlfn.XLOOKUP($B52,FD_Lists!$B$4:$B$25,FD_Lists!D$4:D$25)</f>
        <v>England</v>
      </c>
      <c r="E52" s="9" t="str">
        <f>_xlfn.XLOOKUP($B52,FD_Lists!$B$4:$B$25,FD_Lists!E$4:E$25)</f>
        <v>Company</v>
      </c>
      <c r="F52" s="9" t="str">
        <f>_xlfn.XLOOKUP($B52,FD_Lists!$B$4:$B$25,FD_Lists!F$4:F$25)</f>
        <v>WoC</v>
      </c>
      <c r="G52" s="10" t="s">
        <v>120</v>
      </c>
      <c r="H52" s="11" t="s">
        <v>113</v>
      </c>
      <c r="I52" s="11" t="str">
        <f t="shared" si="1"/>
        <v>SSCOUT3_14_01_PR24</v>
      </c>
      <c r="J52" s="11" t="s">
        <v>124</v>
      </c>
      <c r="K52" s="11" t="s">
        <v>121</v>
      </c>
      <c r="L52" s="11" t="s">
        <v>43</v>
      </c>
      <c r="M52" s="68" t="s">
        <v>44</v>
      </c>
      <c r="N52" s="12" t="s">
        <v>45</v>
      </c>
      <c r="O52" s="11">
        <v>3</v>
      </c>
      <c r="P52" s="33"/>
      <c r="Q52" s="33"/>
      <c r="R52" s="33"/>
      <c r="S52" s="33"/>
      <c r="T52" s="33"/>
      <c r="U52" s="33"/>
      <c r="V52" s="33"/>
      <c r="W52" s="33"/>
      <c r="X52" s="33"/>
      <c r="Y52" s="33"/>
      <c r="Z52" s="33"/>
      <c r="AA52" s="33"/>
      <c r="AB52" s="33"/>
      <c r="AC52" s="33"/>
      <c r="AD52" s="33"/>
      <c r="AE52" s="33"/>
      <c r="AF52" s="33"/>
      <c r="AG52" s="33"/>
      <c r="AH52" s="33"/>
      <c r="AL52" s="13" t="str">
        <f t="shared" si="2"/>
        <v/>
      </c>
      <c r="AM52" s="13" t="str">
        <f t="shared" si="3"/>
        <v/>
      </c>
      <c r="AN52" s="13" t="str">
        <f t="shared" si="4"/>
        <v/>
      </c>
      <c r="AO52" s="13" t="str">
        <f t="shared" si="5"/>
        <v/>
      </c>
      <c r="AP52" s="13" t="str">
        <f t="shared" si="6"/>
        <v/>
      </c>
      <c r="AQ52" s="13" t="str">
        <f t="shared" si="7"/>
        <v/>
      </c>
      <c r="AR52" s="13" t="str">
        <f t="shared" si="8"/>
        <v/>
      </c>
      <c r="AS52" s="13" t="str">
        <f t="shared" si="9"/>
        <v/>
      </c>
      <c r="AT52" s="13" t="str">
        <f t="shared" si="10"/>
        <v/>
      </c>
      <c r="AU52" s="13" t="str">
        <f t="shared" si="11"/>
        <v/>
      </c>
      <c r="AV52" s="13" t="str">
        <f t="shared" si="12"/>
        <v/>
      </c>
      <c r="AW52" s="13" t="str">
        <f t="shared" si="13"/>
        <v/>
      </c>
      <c r="AX52" s="13" t="str">
        <f t="shared" si="14"/>
        <v/>
      </c>
      <c r="AY52" s="13" t="str">
        <f t="shared" si="15"/>
        <v/>
      </c>
      <c r="AZ52" s="13" t="str">
        <f t="shared" si="16"/>
        <v/>
      </c>
      <c r="BA52" s="13" t="str">
        <f t="shared" si="17"/>
        <v/>
      </c>
      <c r="BB52" s="13" t="str">
        <f t="shared" si="18"/>
        <v/>
      </c>
      <c r="BC52" s="13" t="str">
        <f t="shared" si="19"/>
        <v/>
      </c>
      <c r="BD52" s="13" t="str">
        <f t="shared" si="20"/>
        <v/>
      </c>
    </row>
    <row r="53" spans="1:56">
      <c r="A53" s="7"/>
      <c r="B53" s="9" t="s">
        <v>72</v>
      </c>
      <c r="C53" s="9" t="str">
        <f>_xlfn.XLOOKUP($B53,FD_Lists!$B$4:$B$25,FD_Lists!C$4:C$25)</f>
        <v>SES Water</v>
      </c>
      <c r="D53" s="9" t="str">
        <f>_xlfn.XLOOKUP($B53,FD_Lists!$B$4:$B$25,FD_Lists!D$4:D$25)</f>
        <v>England</v>
      </c>
      <c r="E53" s="9" t="str">
        <f>_xlfn.XLOOKUP($B53,FD_Lists!$B$4:$B$25,FD_Lists!E$4:E$25)</f>
        <v>Company</v>
      </c>
      <c r="F53" s="9" t="str">
        <f>_xlfn.XLOOKUP($B53,FD_Lists!$B$4:$B$25,FD_Lists!F$4:F$25)</f>
        <v>WoC</v>
      </c>
      <c r="G53" s="10" t="s">
        <v>120</v>
      </c>
      <c r="H53" s="11" t="s">
        <v>113</v>
      </c>
      <c r="I53" s="11" t="str">
        <f t="shared" si="1"/>
        <v>SESOUT3_14_01_PR24</v>
      </c>
      <c r="J53" s="11" t="s">
        <v>124</v>
      </c>
      <c r="K53" s="11" t="s">
        <v>121</v>
      </c>
      <c r="L53" s="11" t="s">
        <v>43</v>
      </c>
      <c r="M53" s="68" t="s">
        <v>44</v>
      </c>
      <c r="N53" s="12" t="s">
        <v>45</v>
      </c>
      <c r="O53" s="11">
        <v>3</v>
      </c>
      <c r="P53" s="33"/>
      <c r="Q53" s="33"/>
      <c r="R53" s="33"/>
      <c r="S53" s="33"/>
      <c r="T53" s="33"/>
      <c r="U53" s="33"/>
      <c r="V53" s="33"/>
      <c r="W53" s="33"/>
      <c r="X53" s="33"/>
      <c r="Y53" s="33"/>
      <c r="Z53" s="33"/>
      <c r="AA53" s="33"/>
      <c r="AB53" s="33"/>
      <c r="AC53" s="33"/>
      <c r="AD53" s="33"/>
      <c r="AE53" s="33"/>
      <c r="AF53" s="33"/>
      <c r="AG53" s="33"/>
      <c r="AH53" s="33"/>
      <c r="AL53" s="13" t="str">
        <f t="shared" si="2"/>
        <v/>
      </c>
      <c r="AM53" s="13" t="str">
        <f t="shared" si="3"/>
        <v/>
      </c>
      <c r="AN53" s="13" t="str">
        <f t="shared" si="4"/>
        <v/>
      </c>
      <c r="AO53" s="13" t="str">
        <f t="shared" si="5"/>
        <v/>
      </c>
      <c r="AP53" s="13" t="str">
        <f t="shared" si="6"/>
        <v/>
      </c>
      <c r="AQ53" s="13" t="str">
        <f t="shared" si="7"/>
        <v/>
      </c>
      <c r="AR53" s="13" t="str">
        <f t="shared" si="8"/>
        <v/>
      </c>
      <c r="AS53" s="13" t="str">
        <f t="shared" si="9"/>
        <v/>
      </c>
      <c r="AT53" s="13" t="str">
        <f t="shared" si="10"/>
        <v/>
      </c>
      <c r="AU53" s="13" t="str">
        <f t="shared" si="11"/>
        <v/>
      </c>
      <c r="AV53" s="13" t="str">
        <f t="shared" si="12"/>
        <v/>
      </c>
      <c r="AW53" s="13" t="str">
        <f t="shared" si="13"/>
        <v/>
      </c>
      <c r="AX53" s="13" t="str">
        <f t="shared" si="14"/>
        <v/>
      </c>
      <c r="AY53" s="13" t="str">
        <f t="shared" si="15"/>
        <v/>
      </c>
      <c r="AZ53" s="13" t="str">
        <f t="shared" si="16"/>
        <v/>
      </c>
      <c r="BA53" s="13" t="str">
        <f t="shared" si="17"/>
        <v/>
      </c>
      <c r="BB53" s="13" t="str">
        <f t="shared" si="18"/>
        <v/>
      </c>
      <c r="BC53" s="13" t="str">
        <f t="shared" si="19"/>
        <v/>
      </c>
      <c r="BD53" s="13" t="str">
        <f t="shared" si="20"/>
        <v/>
      </c>
    </row>
    <row r="54" spans="1:56">
      <c r="A54" s="7"/>
      <c r="B54" s="9" t="s">
        <v>74</v>
      </c>
      <c r="C54" s="9" t="str">
        <f>_xlfn.XLOOKUP($B54,FD_Lists!$B$4:$B$25,FD_Lists!C$4:C$25)</f>
        <v>South West Water</v>
      </c>
      <c r="D54" s="9" t="str">
        <f>_xlfn.XLOOKUP($B54,FD_Lists!$B$4:$B$25,FD_Lists!D$4:D$25)</f>
        <v>England</v>
      </c>
      <c r="E54" s="9" t="str">
        <f>_xlfn.XLOOKUP($B54,FD_Lists!$B$4:$B$25,FD_Lists!E$4:E$25)</f>
        <v>Company</v>
      </c>
      <c r="F54" s="9" t="str">
        <f>_xlfn.XLOOKUP($B54,FD_Lists!$B$4:$B$25,FD_Lists!F$4:F$25)</f>
        <v>WaSC</v>
      </c>
      <c r="G54" s="10" t="s">
        <v>120</v>
      </c>
      <c r="H54" s="11" t="s">
        <v>113</v>
      </c>
      <c r="I54" s="11" t="str">
        <f t="shared" si="1"/>
        <v>SWBOUT3_14_01_PR24</v>
      </c>
      <c r="J54" s="11" t="s">
        <v>124</v>
      </c>
      <c r="K54" s="11" t="s">
        <v>121</v>
      </c>
      <c r="L54" s="11" t="s">
        <v>43</v>
      </c>
      <c r="M54" s="68" t="s">
        <v>44</v>
      </c>
      <c r="N54" s="12" t="s">
        <v>45</v>
      </c>
      <c r="O54" s="11">
        <v>3</v>
      </c>
      <c r="P54" s="33"/>
      <c r="Q54" s="33"/>
      <c r="R54" s="33"/>
      <c r="S54" s="33"/>
      <c r="T54" s="33"/>
      <c r="U54" s="33"/>
      <c r="V54" s="33"/>
      <c r="W54" s="33"/>
      <c r="X54" s="33"/>
      <c r="Y54" s="33"/>
      <c r="Z54" s="33"/>
      <c r="AA54" s="33"/>
      <c r="AB54" s="33"/>
      <c r="AC54" s="33"/>
      <c r="AD54" s="33"/>
      <c r="AE54" s="33"/>
      <c r="AF54" s="33"/>
      <c r="AG54" s="33"/>
      <c r="AH54" s="33"/>
      <c r="AL54" s="13" t="str">
        <f t="shared" si="2"/>
        <v/>
      </c>
      <c r="AM54" s="13" t="str">
        <f t="shared" si="3"/>
        <v/>
      </c>
      <c r="AN54" s="13" t="str">
        <f t="shared" si="4"/>
        <v/>
      </c>
      <c r="AO54" s="13" t="str">
        <f t="shared" si="5"/>
        <v/>
      </c>
      <c r="AP54" s="13" t="str">
        <f t="shared" si="6"/>
        <v/>
      </c>
      <c r="AQ54" s="13" t="str">
        <f t="shared" si="7"/>
        <v/>
      </c>
      <c r="AR54" s="13" t="str">
        <f t="shared" si="8"/>
        <v/>
      </c>
      <c r="AS54" s="13" t="str">
        <f t="shared" si="9"/>
        <v/>
      </c>
      <c r="AT54" s="13" t="str">
        <f t="shared" si="10"/>
        <v/>
      </c>
      <c r="AU54" s="13" t="str">
        <f t="shared" si="11"/>
        <v/>
      </c>
      <c r="AV54" s="13" t="str">
        <f t="shared" si="12"/>
        <v/>
      </c>
      <c r="AW54" s="13" t="str">
        <f t="shared" si="13"/>
        <v/>
      </c>
      <c r="AX54" s="13" t="str">
        <f t="shared" si="14"/>
        <v/>
      </c>
      <c r="AY54" s="13" t="str">
        <f t="shared" si="15"/>
        <v/>
      </c>
      <c r="AZ54" s="13" t="str">
        <f t="shared" si="16"/>
        <v/>
      </c>
      <c r="BA54" s="13" t="str">
        <f t="shared" si="17"/>
        <v/>
      </c>
      <c r="BB54" s="13" t="str">
        <f t="shared" si="18"/>
        <v/>
      </c>
      <c r="BC54" s="13" t="str">
        <f t="shared" si="19"/>
        <v/>
      </c>
      <c r="BD54" s="13" t="str">
        <f t="shared" si="20"/>
        <v/>
      </c>
    </row>
    <row r="55" spans="1:56">
      <c r="A55" s="7"/>
      <c r="B55" s="9" t="s">
        <v>76</v>
      </c>
      <c r="C55" s="9" t="str">
        <f>_xlfn.XLOOKUP($B55,FD_Lists!$B$4:$B$25,FD_Lists!C$4:C$25)</f>
        <v>Bristol Water</v>
      </c>
      <c r="D55" s="9" t="str">
        <f>_xlfn.XLOOKUP($B55,FD_Lists!$B$4:$B$25,FD_Lists!D$4:D$25)</f>
        <v>England</v>
      </c>
      <c r="E55" s="9" t="str">
        <f>_xlfn.XLOOKUP($B55,FD_Lists!$B$4:$B$25,FD_Lists!E$4:E$25)</f>
        <v>Company</v>
      </c>
      <c r="F55" s="9" t="str">
        <f>_xlfn.XLOOKUP($B55,FD_Lists!$B$4:$B$25,FD_Lists!F$4:F$25)</f>
        <v>WoC</v>
      </c>
      <c r="G55" s="10" t="s">
        <v>120</v>
      </c>
      <c r="H55" s="11" t="s">
        <v>113</v>
      </c>
      <c r="I55" s="11" t="str">
        <f t="shared" si="1"/>
        <v>BRLOUT3_14_01_PR24</v>
      </c>
      <c r="J55" s="11" t="s">
        <v>124</v>
      </c>
      <c r="K55" s="11" t="s">
        <v>121</v>
      </c>
      <c r="L55" s="11" t="s">
        <v>43</v>
      </c>
      <c r="M55" s="68" t="s">
        <v>44</v>
      </c>
      <c r="N55" s="12" t="s">
        <v>45</v>
      </c>
      <c r="O55" s="11">
        <v>3</v>
      </c>
      <c r="P55" s="33"/>
      <c r="Q55" s="33"/>
      <c r="R55" s="33"/>
      <c r="S55" s="33"/>
      <c r="T55" s="33"/>
      <c r="U55" s="33"/>
      <c r="V55" s="33"/>
      <c r="W55" s="33"/>
      <c r="X55" s="33"/>
      <c r="Y55" s="33"/>
      <c r="Z55" s="33"/>
      <c r="AA55" s="33"/>
      <c r="AB55" s="33"/>
      <c r="AC55" s="33"/>
      <c r="AD55" s="33"/>
      <c r="AE55" s="33"/>
      <c r="AF55" s="33"/>
      <c r="AG55" s="33"/>
      <c r="AH55" s="33"/>
      <c r="AL55" s="13" t="str">
        <f t="shared" si="2"/>
        <v/>
      </c>
      <c r="AM55" s="13" t="str">
        <f t="shared" si="3"/>
        <v/>
      </c>
      <c r="AN55" s="13" t="str">
        <f t="shared" si="4"/>
        <v/>
      </c>
      <c r="AO55" s="13" t="str">
        <f t="shared" si="5"/>
        <v/>
      </c>
      <c r="AP55" s="13" t="str">
        <f t="shared" si="6"/>
        <v/>
      </c>
      <c r="AQ55" s="13" t="str">
        <f t="shared" si="7"/>
        <v/>
      </c>
      <c r="AR55" s="13" t="str">
        <f t="shared" si="8"/>
        <v/>
      </c>
      <c r="AS55" s="13" t="str">
        <f t="shared" si="9"/>
        <v/>
      </c>
      <c r="AT55" s="13" t="str">
        <f t="shared" si="10"/>
        <v/>
      </c>
      <c r="AU55" s="13" t="str">
        <f t="shared" si="11"/>
        <v/>
      </c>
      <c r="AV55" s="13" t="str">
        <f t="shared" si="12"/>
        <v/>
      </c>
      <c r="AW55" s="13" t="str">
        <f t="shared" si="13"/>
        <v/>
      </c>
      <c r="AX55" s="13" t="str">
        <f t="shared" si="14"/>
        <v/>
      </c>
      <c r="AY55" s="13" t="str">
        <f t="shared" si="15"/>
        <v/>
      </c>
      <c r="AZ55" s="13" t="str">
        <f t="shared" si="16"/>
        <v/>
      </c>
      <c r="BA55" s="13" t="str">
        <f t="shared" si="17"/>
        <v/>
      </c>
      <c r="BB55" s="13" t="str">
        <f t="shared" si="18"/>
        <v/>
      </c>
      <c r="BC55" s="13" t="str">
        <f t="shared" si="19"/>
        <v/>
      </c>
      <c r="BD55" s="13" t="str">
        <f t="shared" si="20"/>
        <v/>
      </c>
    </row>
    <row r="57" spans="1:56" s="22" customFormat="1">
      <c r="B57" s="34" t="s">
        <v>16</v>
      </c>
      <c r="C57" s="34"/>
      <c r="D57" s="34"/>
      <c r="E57" s="34"/>
      <c r="F57" s="34"/>
      <c r="G57" s="34"/>
      <c r="H57" s="34"/>
      <c r="I57" s="34"/>
      <c r="J57" s="34"/>
      <c r="K57" s="34"/>
      <c r="L57" s="34"/>
      <c r="M57" s="34"/>
      <c r="N57" s="34"/>
      <c r="O57" s="34"/>
    </row>
  </sheetData>
  <mergeCells count="2">
    <mergeCell ref="A1:B1"/>
    <mergeCell ref="A3:B3"/>
  </mergeCells>
  <phoneticPr fontId="4" type="noConversion"/>
  <conditionalFormatting sqref="P17:S17">
    <cfRule type="cellIs" dxfId="23" priority="28" operator="greaterThan">
      <formula>0</formula>
    </cfRule>
    <cfRule type="cellIs" dxfId="22" priority="29" operator="lessThan">
      <formula>0</formula>
    </cfRule>
  </conditionalFormatting>
  <conditionalFormatting sqref="P8:T8">
    <cfRule type="cellIs" dxfId="21" priority="39" operator="greaterThan">
      <formula>0</formula>
    </cfRule>
    <cfRule type="cellIs" dxfId="20" priority="40" operator="lessThan">
      <formula>0</formula>
    </cfRule>
  </conditionalFormatting>
  <conditionalFormatting sqref="P21:T21">
    <cfRule type="cellIs" dxfId="19" priority="26" operator="greaterThan">
      <formula>0</formula>
    </cfRule>
    <cfRule type="cellIs" dxfId="18" priority="27" operator="lessThan">
      <formula>0</formula>
    </cfRule>
  </conditionalFormatting>
  <conditionalFormatting sqref="P25:T25">
    <cfRule type="notContainsBlanks" dxfId="17" priority="14">
      <formula>LEN(TRIM(P25))&gt;0</formula>
    </cfRule>
  </conditionalFormatting>
  <conditionalFormatting sqref="P38:T38">
    <cfRule type="cellIs" dxfId="16" priority="9" operator="greaterThan">
      <formula>0</formula>
    </cfRule>
    <cfRule type="cellIs" dxfId="15" priority="10" operator="lessThan">
      <formula>0</formula>
    </cfRule>
  </conditionalFormatting>
  <conditionalFormatting sqref="P45:T45">
    <cfRule type="cellIs" dxfId="14" priority="7" operator="greaterThan">
      <formula>0</formula>
    </cfRule>
    <cfRule type="cellIs" dxfId="13" priority="8" operator="lessThan">
      <formula>0</formula>
    </cfRule>
  </conditionalFormatting>
  <conditionalFormatting sqref="P28:U28">
    <cfRule type="notContainsBlanks" dxfId="12" priority="1">
      <formula>LEN(TRIM(P28))&gt;0</formula>
    </cfRule>
  </conditionalFormatting>
  <conditionalFormatting sqref="P20:V20">
    <cfRule type="cellIs" dxfId="11" priority="35" operator="greaterThan">
      <formula>0</formula>
    </cfRule>
    <cfRule type="cellIs" dxfId="10" priority="36" operator="lessThan">
      <formula>0</formula>
    </cfRule>
  </conditionalFormatting>
  <conditionalFormatting sqref="P23:V24">
    <cfRule type="notContainsBlanks" dxfId="9" priority="17">
      <formula>LEN(TRIM(P23))&gt;0</formula>
    </cfRule>
  </conditionalFormatting>
  <conditionalFormatting sqref="P19:X19">
    <cfRule type="cellIs" dxfId="8" priority="37" operator="greaterThan">
      <formula>0</formula>
    </cfRule>
    <cfRule type="cellIs" dxfId="7" priority="38" operator="lessThan">
      <formula>0</formula>
    </cfRule>
  </conditionalFormatting>
  <conditionalFormatting sqref="P33:Z33">
    <cfRule type="notContainsBlanks" dxfId="6" priority="4">
      <formula>LEN(TRIM(P33))&gt;0</formula>
    </cfRule>
  </conditionalFormatting>
  <conditionalFormatting sqref="P27:AA27 V28:AA28 P29:AA36">
    <cfRule type="cellIs" dxfId="5" priority="5" operator="greaterThan">
      <formula>0</formula>
    </cfRule>
    <cfRule type="cellIs" dxfId="4" priority="6" operator="lessThan">
      <formula>0</formula>
    </cfRule>
  </conditionalFormatting>
  <conditionalFormatting sqref="P22:AC22">
    <cfRule type="notContainsBlanks" dxfId="3" priority="23">
      <formula>LEN(TRIM(P22))&gt;0</formula>
    </cfRule>
  </conditionalFormatting>
  <conditionalFormatting sqref="P22:AC25">
    <cfRule type="cellIs" dxfId="2" priority="15" operator="greaterThan">
      <formula>0</formula>
    </cfRule>
    <cfRule type="cellIs" dxfId="1" priority="16" operator="lessThan">
      <formula>0</formula>
    </cfRule>
  </conditionalFormatting>
  <conditionalFormatting sqref="P5:AH21 AD22:AH25 P26:AH26 AB27:AH36 P37:AH55">
    <cfRule type="notContainsBlanks" dxfId="0" priority="34">
      <formula>LEN(TRIM(P5))&gt;0</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637D7-5C57-4E3A-B4FE-67FAD22BDD8D}">
  <sheetPr>
    <tabColor theme="6" tint="0.79998168889431442"/>
  </sheetPr>
  <dimension ref="A1:AR57"/>
  <sheetViews>
    <sheetView topLeftCell="O1" workbookViewId="0">
      <selection activeCell="B35" sqref="B35"/>
    </sheetView>
  </sheetViews>
  <sheetFormatPr defaultRowHeight="14.25"/>
  <cols>
    <col min="1" max="1" width="9" style="15"/>
    <col min="2" max="2" width="9" style="35"/>
    <col min="3" max="3" width="18.375" style="35" customWidth="1"/>
    <col min="4" max="6" width="9" style="35"/>
    <col min="7" max="7" width="12.875" style="35" customWidth="1"/>
    <col min="8" max="9" width="20.375" style="35" customWidth="1"/>
    <col min="10" max="10" width="15.625" style="35" customWidth="1"/>
    <col min="11" max="15" width="20.375" style="35" customWidth="1"/>
    <col min="16" max="33" width="14.75" style="15" customWidth="1"/>
    <col min="34" max="34" width="16.5" style="15" customWidth="1"/>
    <col min="35" max="16384" width="9" style="15"/>
  </cols>
  <sheetData>
    <row r="1" spans="1:44" s="23" customFormat="1">
      <c r="A1" s="125"/>
      <c r="B1" s="125"/>
      <c r="C1" s="19"/>
      <c r="D1" s="19"/>
      <c r="E1" s="19"/>
      <c r="F1" s="19"/>
      <c r="G1" s="20"/>
      <c r="H1" s="20"/>
      <c r="I1" s="20"/>
      <c r="J1" s="20"/>
      <c r="K1" s="20"/>
      <c r="L1" s="20"/>
      <c r="M1" s="20"/>
      <c r="N1" s="20"/>
      <c r="O1" s="20"/>
      <c r="P1" s="21"/>
      <c r="Q1" s="21"/>
      <c r="R1" s="21"/>
      <c r="S1" s="21"/>
      <c r="T1" s="21"/>
      <c r="U1" s="21"/>
      <c r="V1" s="21"/>
      <c r="W1" s="21"/>
      <c r="X1" s="21"/>
      <c r="Y1" s="21"/>
      <c r="Z1" s="21"/>
      <c r="AA1" s="21"/>
      <c r="AB1" s="21"/>
      <c r="AC1" s="21"/>
      <c r="AD1" s="21"/>
      <c r="AE1" s="21"/>
      <c r="AF1" s="21"/>
      <c r="AG1" s="21"/>
      <c r="AH1" s="21"/>
    </row>
    <row r="2" spans="1:44" s="23" customFormat="1" ht="23.25">
      <c r="A2" s="21"/>
      <c r="B2" s="36" t="str">
        <f>Overview!B2 &amp;" - data formatted"</f>
        <v>Discharge Permit Compliance (DIS) - data formatted</v>
      </c>
      <c r="C2" s="37"/>
      <c r="D2" s="37"/>
      <c r="E2" s="37"/>
      <c r="F2" s="37"/>
      <c r="G2" s="37"/>
      <c r="H2" s="37"/>
      <c r="I2" s="37"/>
      <c r="J2" s="37"/>
      <c r="K2" s="37"/>
      <c r="L2" s="37"/>
      <c r="M2" s="37"/>
      <c r="N2" s="37"/>
      <c r="O2" s="37"/>
      <c r="P2" s="21"/>
      <c r="Q2" s="21"/>
      <c r="R2" s="21"/>
      <c r="S2" s="21"/>
      <c r="T2" s="21"/>
      <c r="U2" s="21"/>
      <c r="V2" s="21"/>
      <c r="W2" s="21"/>
      <c r="X2" s="21"/>
      <c r="Y2" s="21"/>
      <c r="Z2" s="21"/>
      <c r="AA2" s="21"/>
      <c r="AB2" s="21"/>
      <c r="AC2" s="21"/>
      <c r="AD2" s="21"/>
      <c r="AE2" s="21"/>
      <c r="AF2" s="21"/>
      <c r="AG2" s="21"/>
      <c r="AH2" s="21"/>
    </row>
    <row r="3" spans="1:44">
      <c r="A3" s="123"/>
      <c r="B3" s="123"/>
      <c r="C3" s="27"/>
      <c r="D3" s="27"/>
      <c r="E3" s="27"/>
      <c r="F3" s="27"/>
      <c r="G3" s="28"/>
      <c r="H3" s="28"/>
      <c r="I3" s="28"/>
      <c r="J3" s="28"/>
      <c r="K3" s="28"/>
      <c r="L3" s="28"/>
      <c r="M3" s="28"/>
      <c r="N3" s="28"/>
      <c r="O3" s="28"/>
      <c r="P3" s="29"/>
      <c r="Q3" s="29"/>
      <c r="R3" s="29"/>
      <c r="S3" s="29"/>
      <c r="T3" s="29"/>
      <c r="U3" s="29"/>
      <c r="V3" s="29"/>
      <c r="W3" s="29"/>
      <c r="X3" s="29"/>
      <c r="Y3" s="29"/>
      <c r="Z3" s="29"/>
      <c r="AA3" s="29"/>
      <c r="AB3" s="29"/>
      <c r="AC3" s="29"/>
      <c r="AD3" s="29"/>
      <c r="AE3" s="29"/>
      <c r="AF3" s="29"/>
      <c r="AG3" s="29"/>
      <c r="AH3" s="29"/>
    </row>
    <row r="4" spans="1:44" s="32" customFormat="1" ht="18">
      <c r="A4" s="1"/>
      <c r="B4" s="2" t="s">
        <v>18</v>
      </c>
      <c r="C4" s="2" t="s">
        <v>19</v>
      </c>
      <c r="D4" s="2" t="s">
        <v>20</v>
      </c>
      <c r="E4" s="2" t="s">
        <v>21</v>
      </c>
      <c r="F4" s="2" t="s">
        <v>22</v>
      </c>
      <c r="G4" s="3" t="s">
        <v>23</v>
      </c>
      <c r="H4" s="4" t="s">
        <v>79</v>
      </c>
      <c r="I4" s="4" t="s">
        <v>25</v>
      </c>
      <c r="J4" s="4" t="s">
        <v>118</v>
      </c>
      <c r="K4" s="4" t="s">
        <v>119</v>
      </c>
      <c r="L4" s="4" t="s">
        <v>27</v>
      </c>
      <c r="M4" s="4" t="s">
        <v>81</v>
      </c>
      <c r="N4" s="4" t="s">
        <v>28</v>
      </c>
      <c r="O4" s="4" t="s">
        <v>30</v>
      </c>
      <c r="P4" s="5" t="s">
        <v>96</v>
      </c>
      <c r="Q4" s="5" t="s">
        <v>97</v>
      </c>
      <c r="R4" s="5" t="s">
        <v>98</v>
      </c>
      <c r="S4" s="5" t="s">
        <v>99</v>
      </c>
      <c r="T4" s="5" t="s">
        <v>100</v>
      </c>
      <c r="U4" s="5" t="s">
        <v>101</v>
      </c>
      <c r="V4" s="5" t="s">
        <v>102</v>
      </c>
      <c r="W4" s="5" t="s">
        <v>103</v>
      </c>
      <c r="X4" s="5" t="s">
        <v>104</v>
      </c>
      <c r="Y4" s="5" t="s">
        <v>83</v>
      </c>
      <c r="Z4" s="5" t="s">
        <v>84</v>
      </c>
      <c r="AA4" s="5" t="s">
        <v>85</v>
      </c>
      <c r="AB4" s="5" t="s">
        <v>86</v>
      </c>
      <c r="AC4" s="6" t="s">
        <v>31</v>
      </c>
      <c r="AD4" s="6" t="s">
        <v>32</v>
      </c>
      <c r="AE4" s="6" t="s">
        <v>33</v>
      </c>
      <c r="AF4" s="6" t="s">
        <v>34</v>
      </c>
      <c r="AG4" s="6" t="s">
        <v>35</v>
      </c>
      <c r="AH4" s="6" t="s">
        <v>36</v>
      </c>
    </row>
    <row r="5" spans="1:44">
      <c r="A5" s="7"/>
      <c r="B5" s="8" t="s">
        <v>37</v>
      </c>
      <c r="C5" s="9" t="str">
        <f>_xlfn.XLOOKUP($B5,FD_Lists!$B$4:$B$25,FD_Lists!C$4:C$25)</f>
        <v>Anglian Water</v>
      </c>
      <c r="D5" s="9" t="str">
        <f>_xlfn.XLOOKUP($B5,FD_Lists!$B$4:$B$25,FD_Lists!D$4:D$25)</f>
        <v>England</v>
      </c>
      <c r="E5" s="9" t="str">
        <f>_xlfn.XLOOKUP($B5,FD_Lists!$B$4:$B$25,FD_Lists!E$4:E$25)</f>
        <v>Company</v>
      </c>
      <c r="F5" s="9" t="str">
        <f>_xlfn.XLOOKUP($B5,FD_Lists!$B$4:$B$25,FD_Lists!F$4:F$25)</f>
        <v>WaSC</v>
      </c>
      <c r="G5" s="10" t="s">
        <v>120</v>
      </c>
      <c r="H5" s="114" t="s">
        <v>115</v>
      </c>
      <c r="I5" s="11" t="str">
        <f>B5&amp;H5</f>
        <v>ANHOUT4_19_PR24</v>
      </c>
      <c r="J5" s="11" t="s">
        <v>41</v>
      </c>
      <c r="K5" s="11" t="s">
        <v>134</v>
      </c>
      <c r="L5" s="11" t="s">
        <v>43</v>
      </c>
      <c r="M5" s="68" t="s">
        <v>44</v>
      </c>
      <c r="N5" s="12" t="s">
        <v>45</v>
      </c>
      <c r="O5" s="11">
        <v>3</v>
      </c>
      <c r="P5" s="119">
        <f>IF(Overrides!P5&lt;&gt;"",Overrides!P5,F_Inputs_Formatted!P5)</f>
        <v>0.96399999999999997</v>
      </c>
      <c r="Q5" s="119">
        <f>IF(Overrides!Q5&lt;&gt;"",Overrides!Q5,F_Inputs_Formatted!Q5)</f>
        <v>0.97099999999999997</v>
      </c>
      <c r="R5" s="119">
        <f>IF(Overrides!R5&lt;&gt;"",Overrides!R5,F_Inputs_Formatted!R5)</f>
        <v>0.97199999999999998</v>
      </c>
      <c r="S5" s="119">
        <f>IF(Overrides!S5&lt;&gt;"",Overrides!S5,F_Inputs_Formatted!S5)</f>
        <v>0.98299999999999998</v>
      </c>
      <c r="T5" s="119">
        <f>IF(Overrides!T5&lt;&gt;"",Overrides!T5,F_Inputs_Formatted!T5)</f>
        <v>0.98299999999999998</v>
      </c>
      <c r="U5" s="119">
        <f>IF(Overrides!U5&lt;&gt;"",Overrides!U5,F_Inputs_Formatted!U5)</f>
        <v>0.99099999999999999</v>
      </c>
      <c r="V5" s="119">
        <f>IF(Overrides!V5&lt;&gt;"",Overrides!V5,F_Inputs_Formatted!V5)</f>
        <v>0.98599999999999999</v>
      </c>
      <c r="W5" s="119">
        <f>IF(Overrides!W5&lt;&gt;"",Overrides!W5,F_Inputs_Formatted!W5)</f>
        <v>0.98199999999999998</v>
      </c>
      <c r="X5" s="119">
        <f>IF(Overrides!X5&lt;&gt;"",Overrides!X5,F_Inputs_Formatted!X5)</f>
        <v>0.98599999999999999</v>
      </c>
      <c r="Y5" s="119">
        <f>IF(Overrides!Y5&lt;&gt;"",Overrides!Y5,F_Inputs_Formatted!Y5)</f>
        <v>0.99299999999999999</v>
      </c>
      <c r="Z5" s="119">
        <f>IF(Overrides!Z5&lt;&gt;"",Overrides!Z5,F_Inputs_Formatted!Z5)</f>
        <v>0.98199999999999998</v>
      </c>
      <c r="AA5" s="119">
        <f>IF(Overrides!AA5&lt;&gt;"",Overrides!AA5,F_Inputs_Formatted!AA5)</f>
        <v>0.98599999999999999</v>
      </c>
      <c r="AB5" s="119">
        <f>IF(Overrides!AB5&lt;&gt;"",Overrides!AB5,F_Inputs_Formatted!AB5)</f>
        <v>0.98399999999999999</v>
      </c>
      <c r="AC5" s="119">
        <f>IF(Overrides!AC5&lt;&gt;"",Overrides!AC5,F_Inputs_Formatted!AC5)</f>
        <v>0.98399999999999999</v>
      </c>
      <c r="AD5" s="119">
        <f>IF(Overrides!AD5&lt;&gt;"",Overrides!AD5,F_Inputs_Formatted!AD5)</f>
        <v>1</v>
      </c>
      <c r="AE5" s="119">
        <f>IF(Overrides!AE5&lt;&gt;"",Overrides!AE5,F_Inputs_Formatted!AE5)</f>
        <v>1</v>
      </c>
      <c r="AF5" s="119">
        <f>IF(Overrides!AF5&lt;&gt;"",Overrides!AF5,F_Inputs_Formatted!AF5)</f>
        <v>1</v>
      </c>
      <c r="AG5" s="119">
        <f>IF(Overrides!AG5&lt;&gt;"",Overrides!AG5,F_Inputs_Formatted!AG5)</f>
        <v>1</v>
      </c>
      <c r="AH5" s="119">
        <f>IF(Overrides!AH5&lt;&gt;"",Overrides!AH5,F_Inputs_Formatted!AH5)</f>
        <v>1</v>
      </c>
      <c r="AJ5" s="38"/>
      <c r="AK5" s="39"/>
      <c r="AL5" s="39"/>
      <c r="AM5" s="39"/>
      <c r="AN5" s="39"/>
      <c r="AO5" s="39"/>
    </row>
    <row r="6" spans="1:44">
      <c r="A6" s="7"/>
      <c r="B6" s="9" t="s">
        <v>46</v>
      </c>
      <c r="C6" s="9" t="str">
        <f>_xlfn.XLOOKUP($B6,FD_Lists!$B$4:$B$25,FD_Lists!C$4:C$25)</f>
        <v>Dŵr Cymru</v>
      </c>
      <c r="D6" s="9" t="str">
        <f>_xlfn.XLOOKUP($B6,FD_Lists!$B$4:$B$25,FD_Lists!D$4:D$25)</f>
        <v>Wales</v>
      </c>
      <c r="E6" s="9" t="str">
        <f>_xlfn.XLOOKUP($B6,FD_Lists!$B$4:$B$25,FD_Lists!E$4:E$25)</f>
        <v>Company</v>
      </c>
      <c r="F6" s="9" t="str">
        <f>_xlfn.XLOOKUP($B6,FD_Lists!$B$4:$B$25,FD_Lists!F$4:F$25)</f>
        <v>WaSC</v>
      </c>
      <c r="G6" s="10" t="s">
        <v>120</v>
      </c>
      <c r="H6" s="114" t="s">
        <v>115</v>
      </c>
      <c r="I6" s="11" t="str">
        <f t="shared" ref="I6:I55" si="0">B6&amp;H6</f>
        <v>WSHOUT4_19_PR24</v>
      </c>
      <c r="J6" s="11" t="s">
        <v>41</v>
      </c>
      <c r="K6" s="11" t="s">
        <v>134</v>
      </c>
      <c r="L6" s="11" t="s">
        <v>43</v>
      </c>
      <c r="M6" s="68" t="s">
        <v>44</v>
      </c>
      <c r="N6" s="12" t="s">
        <v>45</v>
      </c>
      <c r="O6" s="11">
        <v>3</v>
      </c>
      <c r="P6" s="119" t="str">
        <f>IF(Overrides!P6&lt;&gt;"",Overrides!P6,F_Inputs_Formatted!P6)</f>
        <v>##BLANK</v>
      </c>
      <c r="Q6" s="119">
        <f>IF(Overrides!Q6&lt;&gt;"",Overrides!Q6,F_Inputs_Formatted!Q6)</f>
        <v>0.97099999999999997</v>
      </c>
      <c r="R6" s="119">
        <f>IF(Overrides!R6&lt;&gt;"",Overrides!R6,F_Inputs_Formatted!R6)</f>
        <v>0.96399999999999997</v>
      </c>
      <c r="S6" s="119">
        <f>IF(Overrides!S6&lt;&gt;"",Overrides!S6,F_Inputs_Formatted!S6)</f>
        <v>0.97799999999999998</v>
      </c>
      <c r="T6" s="119">
        <f>IF(Overrides!T6&lt;&gt;"",Overrides!T6,F_Inputs_Formatted!T6)</f>
        <v>0.97099999999999997</v>
      </c>
      <c r="U6" s="119">
        <f>IF(Overrides!U6&lt;&gt;"",Overrides!U6,F_Inputs_Formatted!U6)</f>
        <v>0.99</v>
      </c>
      <c r="V6" s="119">
        <f>IF(Overrides!V6&lt;&gt;"",Overrides!V6,F_Inputs_Formatted!V6)</f>
        <v>0.96699999999999997</v>
      </c>
      <c r="W6" s="119">
        <f>IF(Overrides!W6&lt;&gt;"",Overrides!W6,F_Inputs_Formatted!W6)</f>
        <v>0.98</v>
      </c>
      <c r="X6" s="119">
        <f>IF(Overrides!X6&lt;&gt;"",Overrides!X6,F_Inputs_Formatted!X6)</f>
        <v>0.98199999999999998</v>
      </c>
      <c r="Y6" s="119">
        <f>IF(Overrides!Y6&lt;&gt;"",Overrides!Y6,F_Inputs_Formatted!Y6)</f>
        <v>0.997</v>
      </c>
      <c r="Z6" s="119">
        <f>IF(Overrides!Z6&lt;&gt;"",Overrides!Z6,F_Inputs_Formatted!Z6)</f>
        <v>0.98299999999999998</v>
      </c>
      <c r="AA6" s="119">
        <f>IF(Overrides!AA6&lt;&gt;"",Overrides!AA6,F_Inputs_Formatted!AA6)</f>
        <v>0.98499999999999999</v>
      </c>
      <c r="AB6" s="119">
        <f>IF(Overrides!AB6&lt;&gt;"",Overrides!AB6,F_Inputs_Formatted!AB6)</f>
        <v>0.98</v>
      </c>
      <c r="AC6" s="119">
        <f>IF(Overrides!AC6&lt;&gt;"",Overrides!AC6,F_Inputs_Formatted!AC6)</f>
        <v>0.99</v>
      </c>
      <c r="AD6" s="119">
        <f>IF(Overrides!AD6&lt;&gt;"",Overrides!AD6,F_Inputs_Formatted!AD6)</f>
        <v>1</v>
      </c>
      <c r="AE6" s="119">
        <f>IF(Overrides!AE6&lt;&gt;"",Overrides!AE6,F_Inputs_Formatted!AE6)</f>
        <v>1</v>
      </c>
      <c r="AF6" s="119">
        <f>IF(Overrides!AF6&lt;&gt;"",Overrides!AF6,F_Inputs_Formatted!AF6)</f>
        <v>1</v>
      </c>
      <c r="AG6" s="119">
        <f>IF(Overrides!AG6&lt;&gt;"",Overrides!AG6,F_Inputs_Formatted!AG6)</f>
        <v>1</v>
      </c>
      <c r="AH6" s="119">
        <f>IF(Overrides!AH6&lt;&gt;"",Overrides!AH6,F_Inputs_Formatted!AH6)</f>
        <v>1</v>
      </c>
      <c r="AJ6" s="38"/>
      <c r="AK6" s="39"/>
      <c r="AL6" s="39"/>
      <c r="AM6" s="39"/>
      <c r="AN6" s="39"/>
      <c r="AO6" s="39"/>
      <c r="AP6" s="39"/>
      <c r="AQ6" s="39"/>
      <c r="AR6" s="39"/>
    </row>
    <row r="7" spans="1:44">
      <c r="A7" s="7"/>
      <c r="B7" s="9" t="s">
        <v>48</v>
      </c>
      <c r="C7" s="9" t="str">
        <f>_xlfn.XLOOKUP($B7,FD_Lists!$B$4:$B$25,FD_Lists!C$4:C$25)</f>
        <v>Hafren Dyfrdwy</v>
      </c>
      <c r="D7" s="9" t="str">
        <f>_xlfn.XLOOKUP($B7,FD_Lists!$B$4:$B$25,FD_Lists!D$4:D$25)</f>
        <v>Wales</v>
      </c>
      <c r="E7" s="9" t="str">
        <f>_xlfn.XLOOKUP($B7,FD_Lists!$B$4:$B$25,FD_Lists!E$4:E$25)</f>
        <v>Company</v>
      </c>
      <c r="F7" s="9" t="str">
        <f>_xlfn.XLOOKUP($B7,FD_Lists!$B$4:$B$25,FD_Lists!F$4:F$25)</f>
        <v>WaSC</v>
      </c>
      <c r="G7" s="10" t="s">
        <v>120</v>
      </c>
      <c r="H7" s="114" t="s">
        <v>115</v>
      </c>
      <c r="I7" s="11" t="str">
        <f t="shared" si="0"/>
        <v>HDDOUT4_19_PR24</v>
      </c>
      <c r="J7" s="11" t="s">
        <v>41</v>
      </c>
      <c r="K7" s="11" t="s">
        <v>134</v>
      </c>
      <c r="L7" s="11" t="s">
        <v>43</v>
      </c>
      <c r="M7" s="68" t="s">
        <v>44</v>
      </c>
      <c r="N7" s="12" t="s">
        <v>45</v>
      </c>
      <c r="O7" s="11">
        <v>3</v>
      </c>
      <c r="P7" s="119">
        <f>IF(Overrides!P7&lt;&gt;"",Overrides!P7,F_Inputs_Formatted!P7)</f>
        <v>1</v>
      </c>
      <c r="Q7" s="119">
        <f>IF(Overrides!Q7&lt;&gt;"",Overrides!Q7,F_Inputs_Formatted!Q7)</f>
        <v>1</v>
      </c>
      <c r="R7" s="119">
        <f>IF(Overrides!R7&lt;&gt;"",Overrides!R7,F_Inputs_Formatted!R7)</f>
        <v>1</v>
      </c>
      <c r="S7" s="119">
        <f>IF(Overrides!S7&lt;&gt;"",Overrides!S7,F_Inputs_Formatted!S7)</f>
        <v>0.75</v>
      </c>
      <c r="T7" s="119">
        <f>IF(Overrides!T7&lt;&gt;"",Overrides!T7,F_Inputs_Formatted!T7)</f>
        <v>1</v>
      </c>
      <c r="U7" s="119">
        <f>IF(Overrides!U7&lt;&gt;"",Overrides!U7,F_Inputs_Formatted!U7)</f>
        <v>1</v>
      </c>
      <c r="V7" s="119">
        <f>IF(Overrides!V7&lt;&gt;"",Overrides!V7,F_Inputs_Formatted!V7)</f>
        <v>1</v>
      </c>
      <c r="W7" s="119">
        <f>IF(Overrides!W7&lt;&gt;"",Overrides!W7,F_Inputs_Formatted!W7)</f>
        <v>1</v>
      </c>
      <c r="X7" s="119">
        <f>IF(Overrides!X7&lt;&gt;"",Overrides!X7,F_Inputs_Formatted!X7)</f>
        <v>1</v>
      </c>
      <c r="Y7" s="119">
        <f>IF(Overrides!Y7&lt;&gt;"",Overrides!Y7,F_Inputs_Formatted!Y7)</f>
        <v>1</v>
      </c>
      <c r="Z7" s="119">
        <f>IF(Overrides!Z7&lt;&gt;"",Overrides!Z7,F_Inputs_Formatted!Z7)</f>
        <v>0.97899999999999998</v>
      </c>
      <c r="AA7" s="119">
        <f>IF(Overrides!AA7&lt;&gt;"",Overrides!AA7,F_Inputs_Formatted!AA7)</f>
        <v>0.97799999999999998</v>
      </c>
      <c r="AB7" s="119">
        <f>IF(Overrides!AB7&lt;&gt;"",Overrides!AB7,F_Inputs_Formatted!AB7)</f>
        <v>1</v>
      </c>
      <c r="AC7" s="119">
        <f>IF(Overrides!AC7&lt;&gt;"",Overrides!AC7,F_Inputs_Formatted!AC7)</f>
        <v>1</v>
      </c>
      <c r="AD7" s="119">
        <f>IF(Overrides!AD7&lt;&gt;"",Overrides!AD7,F_Inputs_Formatted!AD7)</f>
        <v>1</v>
      </c>
      <c r="AE7" s="119">
        <f>IF(Overrides!AE7&lt;&gt;"",Overrides!AE7,F_Inputs_Formatted!AE7)</f>
        <v>1</v>
      </c>
      <c r="AF7" s="119">
        <f>IF(Overrides!AF7&lt;&gt;"",Overrides!AF7,F_Inputs_Formatted!AF7)</f>
        <v>1</v>
      </c>
      <c r="AG7" s="119">
        <f>IF(Overrides!AG7&lt;&gt;"",Overrides!AG7,F_Inputs_Formatted!AG7)</f>
        <v>1</v>
      </c>
      <c r="AH7" s="119">
        <f>IF(Overrides!AH7&lt;&gt;"",Overrides!AH7,F_Inputs_Formatted!AH7)</f>
        <v>1</v>
      </c>
      <c r="AJ7" s="38"/>
      <c r="AK7" s="39"/>
      <c r="AL7" s="39"/>
      <c r="AM7" s="39"/>
      <c r="AN7" s="39"/>
      <c r="AO7" s="39"/>
    </row>
    <row r="8" spans="1:44">
      <c r="A8" s="7"/>
      <c r="B8" s="9" t="s">
        <v>50</v>
      </c>
      <c r="C8" s="9" t="str">
        <f>_xlfn.XLOOKUP($B8,FD_Lists!$B$4:$B$25,FD_Lists!C$4:C$25)</f>
        <v>Northumbrian Water</v>
      </c>
      <c r="D8" s="9" t="str">
        <f>_xlfn.XLOOKUP($B8,FD_Lists!$B$4:$B$25,FD_Lists!D$4:D$25)</f>
        <v>England</v>
      </c>
      <c r="E8" s="9" t="str">
        <f>_xlfn.XLOOKUP($B8,FD_Lists!$B$4:$B$25,FD_Lists!E$4:E$25)</f>
        <v>Company</v>
      </c>
      <c r="F8" s="9" t="str">
        <f>_xlfn.XLOOKUP($B8,FD_Lists!$B$4:$B$25,FD_Lists!F$4:F$25)</f>
        <v>WaSC</v>
      </c>
      <c r="G8" s="10" t="s">
        <v>120</v>
      </c>
      <c r="H8" s="114" t="s">
        <v>115</v>
      </c>
      <c r="I8" s="11" t="str">
        <f t="shared" si="0"/>
        <v>NESOUT4_19_PR24</v>
      </c>
      <c r="J8" s="11" t="s">
        <v>41</v>
      </c>
      <c r="K8" s="11" t="s">
        <v>134</v>
      </c>
      <c r="L8" s="11" t="s">
        <v>43</v>
      </c>
      <c r="M8" s="68" t="s">
        <v>44</v>
      </c>
      <c r="N8" s="12" t="s">
        <v>45</v>
      </c>
      <c r="O8" s="11">
        <v>3</v>
      </c>
      <c r="P8" s="119" t="str">
        <f>IF(Overrides!P8&lt;&gt;"",Overrides!P8,F_Inputs_Formatted!P8)</f>
        <v>##BLANK</v>
      </c>
      <c r="Q8" s="119" t="str">
        <f>IF(Overrides!Q8&lt;&gt;"",Overrides!Q8,F_Inputs_Formatted!Q8)</f>
        <v>##BLANK</v>
      </c>
      <c r="R8" s="119" t="str">
        <f>IF(Overrides!R8&lt;&gt;"",Overrides!R8,F_Inputs_Formatted!R8)</f>
        <v>##BLANK</v>
      </c>
      <c r="S8" s="119" t="str">
        <f>IF(Overrides!S8&lt;&gt;"",Overrides!S8,F_Inputs_Formatted!S8)</f>
        <v>##BLANK</v>
      </c>
      <c r="T8" s="119" t="str">
        <f>IF(Overrides!T8&lt;&gt;"",Overrides!T8,F_Inputs_Formatted!T8)</f>
        <v>##BLANK</v>
      </c>
      <c r="U8" s="119" t="str">
        <f>IF(Overrides!U8&lt;&gt;"",Overrides!U8,F_Inputs_Formatted!U8)</f>
        <v>##BLANK</v>
      </c>
      <c r="V8" s="119">
        <f>IF(Overrides!V8&lt;&gt;"",Overrides!V8,F_Inputs_Formatted!V8)</f>
        <v>0.96</v>
      </c>
      <c r="W8" s="119">
        <f>IF(Overrides!W8&lt;&gt;"",Overrides!W8,F_Inputs_Formatted!W8)</f>
        <v>0.995</v>
      </c>
      <c r="X8" s="119">
        <f>IF(Overrides!X8&lt;&gt;"",Overrides!X8,F_Inputs_Formatted!X8)</f>
        <v>0.96599999999999997</v>
      </c>
      <c r="Y8" s="119">
        <f>IF(Overrides!Y8&lt;&gt;"",Overrides!Y8,F_Inputs_Formatted!Y8)</f>
        <v>0.995</v>
      </c>
      <c r="Z8" s="119">
        <f>IF(Overrides!Z8&lt;&gt;"",Overrides!Z8,F_Inputs_Formatted!Z8)</f>
        <v>0.98</v>
      </c>
      <c r="AA8" s="119">
        <f>IF(Overrides!AA8&lt;&gt;"",Overrides!AA8,F_Inputs_Formatted!AA8)</f>
        <v>0.98499999999999999</v>
      </c>
      <c r="AB8" s="119">
        <f>IF(Overrides!AB8&lt;&gt;"",Overrides!AB8,F_Inputs_Formatted!AB8)</f>
        <v>0.98499999999999999</v>
      </c>
      <c r="AC8" s="119">
        <f>IF(Overrides!AC8&lt;&gt;"",Overrides!AC8,F_Inputs_Formatted!AC8)</f>
        <v>0.99</v>
      </c>
      <c r="AD8" s="119">
        <f>IF(Overrides!AD8&lt;&gt;"",Overrides!AD8,F_Inputs_Formatted!AD8)</f>
        <v>1</v>
      </c>
      <c r="AE8" s="119">
        <f>IF(Overrides!AE8&lt;&gt;"",Overrides!AE8,F_Inputs_Formatted!AE8)</f>
        <v>1</v>
      </c>
      <c r="AF8" s="119">
        <f>IF(Overrides!AF8&lt;&gt;"",Overrides!AF8,F_Inputs_Formatted!AF8)</f>
        <v>1</v>
      </c>
      <c r="AG8" s="119">
        <f>IF(Overrides!AG8&lt;&gt;"",Overrides!AG8,F_Inputs_Formatted!AG8)</f>
        <v>1</v>
      </c>
      <c r="AH8" s="119">
        <f>IF(Overrides!AH8&lt;&gt;"",Overrides!AH8,F_Inputs_Formatted!AH8)</f>
        <v>1</v>
      </c>
      <c r="AJ8" s="38"/>
      <c r="AK8" s="39"/>
      <c r="AL8" s="39"/>
      <c r="AM8" s="39"/>
      <c r="AN8" s="39"/>
      <c r="AO8" s="39"/>
    </row>
    <row r="9" spans="1:44">
      <c r="A9" s="7"/>
      <c r="B9" s="9" t="s">
        <v>52</v>
      </c>
      <c r="C9" s="9" t="str">
        <f>_xlfn.XLOOKUP($B9,FD_Lists!$B$4:$B$25,FD_Lists!C$4:C$25)</f>
        <v>Severn Trent Water</v>
      </c>
      <c r="D9" s="9" t="str">
        <f>_xlfn.XLOOKUP($B9,FD_Lists!$B$4:$B$25,FD_Lists!D$4:D$25)</f>
        <v>England</v>
      </c>
      <c r="E9" s="9" t="str">
        <f>_xlfn.XLOOKUP($B9,FD_Lists!$B$4:$B$25,FD_Lists!E$4:E$25)</f>
        <v>Company</v>
      </c>
      <c r="F9" s="9" t="str">
        <f>_xlfn.XLOOKUP($B9,FD_Lists!$B$4:$B$25,FD_Lists!F$4:F$25)</f>
        <v>WaSC</v>
      </c>
      <c r="G9" s="10" t="s">
        <v>120</v>
      </c>
      <c r="H9" s="114" t="s">
        <v>115</v>
      </c>
      <c r="I9" s="11" t="str">
        <f t="shared" si="0"/>
        <v>SVEOUT4_19_PR24</v>
      </c>
      <c r="J9" s="11" t="s">
        <v>41</v>
      </c>
      <c r="K9" s="11" t="s">
        <v>134</v>
      </c>
      <c r="L9" s="11" t="s">
        <v>43</v>
      </c>
      <c r="M9" s="68" t="s">
        <v>44</v>
      </c>
      <c r="N9" s="12" t="s">
        <v>45</v>
      </c>
      <c r="O9" s="11">
        <v>3</v>
      </c>
      <c r="P9" s="119" t="str">
        <f>IF(Overrides!P9&lt;&gt;"",Overrides!P9,F_Inputs_Formatted!P9)</f>
        <v>##BLANK</v>
      </c>
      <c r="Q9" s="119" t="str">
        <f>IF(Overrides!Q9&lt;&gt;"",Overrides!Q9,F_Inputs_Formatted!Q9)</f>
        <v>##BLANK</v>
      </c>
      <c r="R9" s="119" t="str">
        <f>IF(Overrides!R9&lt;&gt;"",Overrides!R9,F_Inputs_Formatted!R9)</f>
        <v>##BLANK</v>
      </c>
      <c r="S9" s="119" t="str">
        <f>IF(Overrides!S9&lt;&gt;"",Overrides!S9,F_Inputs_Formatted!S9)</f>
        <v>##BLANK</v>
      </c>
      <c r="T9" s="119" t="str">
        <f>IF(Overrides!T9&lt;&gt;"",Overrides!T9,F_Inputs_Formatted!T9)</f>
        <v>##BLANK</v>
      </c>
      <c r="U9" s="119" t="str">
        <f>IF(Overrides!U9&lt;&gt;"",Overrides!U9,F_Inputs_Formatted!U9)</f>
        <v>##BLANK</v>
      </c>
      <c r="V9" s="119">
        <f>IF(Overrides!V9&lt;&gt;"",Overrides!V9,F_Inputs_Formatted!V9)</f>
        <v>0.996</v>
      </c>
      <c r="W9" s="119">
        <f>IF(Overrides!W9&lt;&gt;"",Overrides!W9,F_Inputs_Formatted!W9)</f>
        <v>0.98399999999999999</v>
      </c>
      <c r="X9" s="119">
        <f>IF(Overrides!X9&lt;&gt;"",Overrides!X9,F_Inputs_Formatted!X9)</f>
        <v>0.996</v>
      </c>
      <c r="Y9" s="119">
        <f>IF(Overrides!Y9&lt;&gt;"",Overrides!Y9,F_Inputs_Formatted!Y9)</f>
        <v>0.996</v>
      </c>
      <c r="Z9" s="119">
        <f>IF(Overrides!Z9&lt;&gt;"",Overrides!Z9,F_Inputs_Formatted!Z9)</f>
        <v>0.99299999999999999</v>
      </c>
      <c r="AA9" s="119">
        <f>IF(Overrides!AA9&lt;&gt;"",Overrides!AA9,F_Inputs_Formatted!AA9)</f>
        <v>0.99299999999999999</v>
      </c>
      <c r="AB9" s="119">
        <f>IF(Overrides!AB9&lt;&gt;"",Overrides!AB9,F_Inputs_Formatted!AB9)</f>
        <v>0.995</v>
      </c>
      <c r="AC9" s="119">
        <f>IF(Overrides!AC9&lt;&gt;"",Overrides!AC9,F_Inputs_Formatted!AC9)</f>
        <v>0.99399999999999999</v>
      </c>
      <c r="AD9" s="119">
        <f>IF(Overrides!AD9&lt;&gt;"",Overrides!AD9,F_Inputs_Formatted!AD9)</f>
        <v>0.99399999999999999</v>
      </c>
      <c r="AE9" s="119">
        <f>IF(Overrides!AE9&lt;&gt;"",Overrides!AE9,F_Inputs_Formatted!AE9)</f>
        <v>0.995</v>
      </c>
      <c r="AF9" s="119">
        <f>IF(Overrides!AF9&lt;&gt;"",Overrides!AF9,F_Inputs_Formatted!AF9)</f>
        <v>0.995</v>
      </c>
      <c r="AG9" s="119">
        <f>IF(Overrides!AG9&lt;&gt;"",Overrides!AG9,F_Inputs_Formatted!AG9)</f>
        <v>0.995</v>
      </c>
      <c r="AH9" s="119">
        <f>IF(Overrides!AH9&lt;&gt;"",Overrides!AH9,F_Inputs_Formatted!AH9)</f>
        <v>0.995</v>
      </c>
      <c r="AJ9" s="38"/>
      <c r="AK9" s="39"/>
      <c r="AL9" s="39"/>
      <c r="AM9" s="39"/>
      <c r="AN9" s="39"/>
      <c r="AO9" s="39"/>
    </row>
    <row r="10" spans="1:44">
      <c r="A10" s="7"/>
      <c r="B10" s="9" t="s">
        <v>54</v>
      </c>
      <c r="C10" s="9" t="str">
        <f>_xlfn.XLOOKUP($B10,FD_Lists!$B$4:$B$25,FD_Lists!C$4:C$25)</f>
        <v>Southern Water</v>
      </c>
      <c r="D10" s="9" t="str">
        <f>_xlfn.XLOOKUP($B10,FD_Lists!$B$4:$B$25,FD_Lists!D$4:D$25)</f>
        <v>England</v>
      </c>
      <c r="E10" s="9" t="str">
        <f>_xlfn.XLOOKUP($B10,FD_Lists!$B$4:$B$25,FD_Lists!E$4:E$25)</f>
        <v>Company</v>
      </c>
      <c r="F10" s="9" t="str">
        <f>_xlfn.XLOOKUP($B10,FD_Lists!$B$4:$B$25,FD_Lists!F$4:F$25)</f>
        <v>WaSC</v>
      </c>
      <c r="G10" s="10" t="s">
        <v>120</v>
      </c>
      <c r="H10" s="114" t="s">
        <v>115</v>
      </c>
      <c r="I10" s="11" t="str">
        <f t="shared" si="0"/>
        <v>SRNOUT4_19_PR24</v>
      </c>
      <c r="J10" s="11" t="s">
        <v>41</v>
      </c>
      <c r="K10" s="11" t="s">
        <v>134</v>
      </c>
      <c r="L10" s="11" t="s">
        <v>43</v>
      </c>
      <c r="M10" s="68" t="s">
        <v>44</v>
      </c>
      <c r="N10" s="12" t="s">
        <v>45</v>
      </c>
      <c r="O10" s="11">
        <v>3</v>
      </c>
      <c r="P10" s="119">
        <f>IF(Overrides!P10&lt;&gt;"",Overrides!P10,F_Inputs_Formatted!P10)</f>
        <v>0.95299999999999996</v>
      </c>
      <c r="Q10" s="119">
        <f>IF(Overrides!Q10&lt;&gt;"",Overrides!Q10,F_Inputs_Formatted!Q10)</f>
        <v>0.96299999999999997</v>
      </c>
      <c r="R10" s="119">
        <f>IF(Overrides!R10&lt;&gt;"",Overrides!R10,F_Inputs_Formatted!R10)</f>
        <v>0.95299999999999996</v>
      </c>
      <c r="S10" s="119">
        <f>IF(Overrides!S10&lt;&gt;"",Overrides!S10,F_Inputs_Formatted!S10)</f>
        <v>0.98099999999999998</v>
      </c>
      <c r="T10" s="119">
        <f>IF(Overrides!T10&lt;&gt;"",Overrides!T10,F_Inputs_Formatted!T10)</f>
        <v>0.98399999999999999</v>
      </c>
      <c r="U10" s="119">
        <f>IF(Overrides!U10&lt;&gt;"",Overrides!U10,F_Inputs_Formatted!U10)</f>
        <v>0.98699999999999999</v>
      </c>
      <c r="V10" s="119">
        <f>IF(Overrides!V10&lt;&gt;"",Overrides!V10,F_Inputs_Formatted!V10)</f>
        <v>0.98199999999999998</v>
      </c>
      <c r="W10" s="119">
        <f>IF(Overrides!W10&lt;&gt;"",Overrides!W10,F_Inputs_Formatted!W10)</f>
        <v>0.99099999999999999</v>
      </c>
      <c r="X10" s="119">
        <f>IF(Overrides!X10&lt;&gt;"",Overrides!X10,F_Inputs_Formatted!X10)</f>
        <v>0.98799999999999999</v>
      </c>
      <c r="Y10" s="119">
        <f>IF(Overrides!Y10&lt;&gt;"",Overrides!Y10,F_Inputs_Formatted!Y10)</f>
        <v>0.97099999999999997</v>
      </c>
      <c r="Z10" s="119">
        <f>IF(Overrides!Z10&lt;&gt;"",Overrides!Z10,F_Inputs_Formatted!Z10)</f>
        <v>0.97899999999999998</v>
      </c>
      <c r="AA10" s="119">
        <f>IF(Overrides!AA10&lt;&gt;"",Overrides!AA10,F_Inputs_Formatted!AA10)</f>
        <v>0.98199999999999998</v>
      </c>
      <c r="AB10" s="119">
        <f>IF(Overrides!AB10&lt;&gt;"",Overrides!AB10,F_Inputs_Formatted!AB10)</f>
        <v>0.99399999999999999</v>
      </c>
      <c r="AC10" s="119">
        <f>IF(Overrides!AC10&lt;&gt;"",Overrides!AC10,F_Inputs_Formatted!AC10)</f>
        <v>0.99099999999999999</v>
      </c>
      <c r="AD10" s="119">
        <f>IF(Overrides!AD10&lt;&gt;"",Overrides!AD10,F_Inputs_Formatted!AD10)</f>
        <v>0.99099999999999999</v>
      </c>
      <c r="AE10" s="119">
        <f>IF(Overrides!AE10&lt;&gt;"",Overrides!AE10,F_Inputs_Formatted!AE10)</f>
        <v>0.99099999999999999</v>
      </c>
      <c r="AF10" s="119">
        <f>IF(Overrides!AF10&lt;&gt;"",Overrides!AF10,F_Inputs_Formatted!AF10)</f>
        <v>0.99099999999999999</v>
      </c>
      <c r="AG10" s="119">
        <f>IF(Overrides!AG10&lt;&gt;"",Overrides!AG10,F_Inputs_Formatted!AG10)</f>
        <v>0.99099999999999999</v>
      </c>
      <c r="AH10" s="119">
        <f>IF(Overrides!AH10&lt;&gt;"",Overrides!AH10,F_Inputs_Formatted!AH10)</f>
        <v>0.99099999999999999</v>
      </c>
      <c r="AJ10" s="38"/>
      <c r="AK10" s="39"/>
      <c r="AL10" s="39"/>
      <c r="AM10" s="39"/>
      <c r="AN10" s="39"/>
      <c r="AO10" s="39"/>
    </row>
    <row r="11" spans="1:44">
      <c r="A11" s="7"/>
      <c r="B11" s="9" t="s">
        <v>56</v>
      </c>
      <c r="C11" s="9" t="str">
        <f>_xlfn.XLOOKUP($B11,FD_Lists!$B$4:$B$25,FD_Lists!C$4:C$25)</f>
        <v>Thames Water</v>
      </c>
      <c r="D11" s="9" t="str">
        <f>_xlfn.XLOOKUP($B11,FD_Lists!$B$4:$B$25,FD_Lists!D$4:D$25)</f>
        <v>England</v>
      </c>
      <c r="E11" s="9" t="str">
        <f>_xlfn.XLOOKUP($B11,FD_Lists!$B$4:$B$25,FD_Lists!E$4:E$25)</f>
        <v>Company</v>
      </c>
      <c r="F11" s="9" t="str">
        <f>_xlfn.XLOOKUP($B11,FD_Lists!$B$4:$B$25,FD_Lists!F$4:F$25)</f>
        <v>WaSC</v>
      </c>
      <c r="G11" s="10" t="s">
        <v>120</v>
      </c>
      <c r="H11" s="114" t="s">
        <v>115</v>
      </c>
      <c r="I11" s="11" t="str">
        <f t="shared" si="0"/>
        <v>TMSOUT4_19_PR24</v>
      </c>
      <c r="J11" s="11" t="s">
        <v>41</v>
      </c>
      <c r="K11" s="11" t="s">
        <v>134</v>
      </c>
      <c r="L11" s="11" t="s">
        <v>43</v>
      </c>
      <c r="M11" s="68" t="s">
        <v>44</v>
      </c>
      <c r="N11" s="12" t="s">
        <v>45</v>
      </c>
      <c r="O11" s="11">
        <v>3</v>
      </c>
      <c r="P11" s="119">
        <f>IF(Overrides!P11&lt;&gt;"",Overrides!P11,F_Inputs_Formatted!P11)</f>
        <v>0.995</v>
      </c>
      <c r="Q11" s="119">
        <f>IF(Overrides!Q11&lt;&gt;"",Overrides!Q11,F_Inputs_Formatted!Q11)</f>
        <v>0.99199999999999999</v>
      </c>
      <c r="R11" s="119">
        <f>IF(Overrides!R11&lt;&gt;"",Overrides!R11,F_Inputs_Formatted!R11)</f>
        <v>0.95599999999999996</v>
      </c>
      <c r="S11" s="119">
        <f>IF(Overrides!S11&lt;&gt;"",Overrides!S11,F_Inputs_Formatted!S11)</f>
        <v>0.98699999999999999</v>
      </c>
      <c r="T11" s="119">
        <f>IF(Overrides!T11&lt;&gt;"",Overrides!T11,F_Inputs_Formatted!T11)</f>
        <v>0.99199999999999999</v>
      </c>
      <c r="U11" s="119">
        <f>IF(Overrides!U11&lt;&gt;"",Overrides!U11,F_Inputs_Formatted!U11)</f>
        <v>0.97899999999999998</v>
      </c>
      <c r="V11" s="119">
        <f>IF(Overrides!V11&lt;&gt;"",Overrides!V11,F_Inputs_Formatted!V11)</f>
        <v>0.995</v>
      </c>
      <c r="W11" s="119">
        <f>IF(Overrides!W11&lt;&gt;"",Overrides!W11,F_Inputs_Formatted!W11)</f>
        <v>0.99</v>
      </c>
      <c r="X11" s="119">
        <f>IF(Overrides!X11&lt;&gt;"",Overrides!X11,F_Inputs_Formatted!X11)</f>
        <v>0.997</v>
      </c>
      <c r="Y11" s="119">
        <f>IF(Overrides!Y11&lt;&gt;"",Overrides!Y11,F_Inputs_Formatted!Y11)</f>
        <v>0.997</v>
      </c>
      <c r="Z11" s="119">
        <f>IF(Overrides!Z11&lt;&gt;"",Overrides!Z11,F_Inputs_Formatted!Z11)</f>
        <v>0.99</v>
      </c>
      <c r="AA11" s="119">
        <f>IF(Overrides!AA11&lt;&gt;"",Overrides!AA11,F_Inputs_Formatted!AA11)</f>
        <v>0.995</v>
      </c>
      <c r="AB11" s="119">
        <f>IF(Overrides!AB11&lt;&gt;"",Overrides!AB11,F_Inputs_Formatted!AB11)</f>
        <v>0.99199999999999999</v>
      </c>
      <c r="AC11" s="119">
        <f>IF(Overrides!AC11&lt;&gt;"",Overrides!AC11,F_Inputs_Formatted!AC11)</f>
        <v>0.98699999999999999</v>
      </c>
      <c r="AD11" s="119">
        <f>IF(Overrides!AD11&lt;&gt;"",Overrides!AD11,F_Inputs_Formatted!AD11)</f>
        <v>1</v>
      </c>
      <c r="AE11" s="119">
        <f>IF(Overrides!AE11&lt;&gt;"",Overrides!AE11,F_Inputs_Formatted!AE11)</f>
        <v>1</v>
      </c>
      <c r="AF11" s="119">
        <f>IF(Overrides!AF11&lt;&gt;"",Overrides!AF11,F_Inputs_Formatted!AF11)</f>
        <v>1</v>
      </c>
      <c r="AG11" s="119">
        <f>IF(Overrides!AG11&lt;&gt;"",Overrides!AG11,F_Inputs_Formatted!AG11)</f>
        <v>1</v>
      </c>
      <c r="AH11" s="119">
        <f>IF(Overrides!AH11&lt;&gt;"",Overrides!AH11,F_Inputs_Formatted!AH11)</f>
        <v>1</v>
      </c>
      <c r="AJ11" s="38"/>
      <c r="AK11" s="39"/>
      <c r="AL11" s="39"/>
      <c r="AM11" s="39"/>
      <c r="AN11" s="39"/>
      <c r="AO11" s="39"/>
    </row>
    <row r="12" spans="1:44">
      <c r="A12" s="14" t="s">
        <v>122</v>
      </c>
      <c r="B12" s="9" t="s">
        <v>58</v>
      </c>
      <c r="C12" s="9" t="str">
        <f>_xlfn.XLOOKUP($B12,FD_Lists!$B$4:$B$25,FD_Lists!C$4:C$25)</f>
        <v xml:space="preserve">United Utilities </v>
      </c>
      <c r="D12" s="9" t="str">
        <f>_xlfn.XLOOKUP($B12,FD_Lists!$B$4:$B$25,FD_Lists!D$4:D$25)</f>
        <v>England</v>
      </c>
      <c r="E12" s="9" t="str">
        <f>_xlfn.XLOOKUP($B12,FD_Lists!$B$4:$B$25,FD_Lists!E$4:E$25)</f>
        <v>Company</v>
      </c>
      <c r="F12" s="9" t="str">
        <f>_xlfn.XLOOKUP($B12,FD_Lists!$B$4:$B$25,FD_Lists!F$4:F$25)</f>
        <v>WaSC</v>
      </c>
      <c r="G12" s="10" t="s">
        <v>120</v>
      </c>
      <c r="H12" s="114" t="s">
        <v>115</v>
      </c>
      <c r="I12" s="11" t="str">
        <f t="shared" si="0"/>
        <v>NWTOUT4_19_PR24</v>
      </c>
      <c r="J12" s="11" t="s">
        <v>41</v>
      </c>
      <c r="K12" s="11" t="s">
        <v>134</v>
      </c>
      <c r="L12" s="11" t="s">
        <v>43</v>
      </c>
      <c r="M12" s="68" t="s">
        <v>44</v>
      </c>
      <c r="N12" s="12" t="s">
        <v>45</v>
      </c>
      <c r="O12" s="11">
        <v>3</v>
      </c>
      <c r="P12" s="119">
        <f>IF(Overrides!P12&lt;&gt;"",Overrides!P12,F_Inputs_Formatted!P12)</f>
        <v>0.98599999999999999</v>
      </c>
      <c r="Q12" s="119">
        <f>IF(Overrides!Q12&lt;&gt;"",Overrides!Q12,F_Inputs_Formatted!Q12)</f>
        <v>0.99199999999999999</v>
      </c>
      <c r="R12" s="119">
        <f>IF(Overrides!R12&lt;&gt;"",Overrides!R12,F_Inputs_Formatted!R12)</f>
        <v>0.98599999999999999</v>
      </c>
      <c r="S12" s="119">
        <f>IF(Overrides!S12&lt;&gt;"",Overrides!S12,F_Inputs_Formatted!S12)</f>
        <v>0.98299999999999998</v>
      </c>
      <c r="T12" s="119">
        <f>IF(Overrides!T12&lt;&gt;"",Overrides!T12,F_Inputs_Formatted!T12)</f>
        <v>0.97199999999999998</v>
      </c>
      <c r="U12" s="119">
        <f>IF(Overrides!U12&lt;&gt;"",Overrides!U12,F_Inputs_Formatted!U12)</f>
        <v>0.97399999999999998</v>
      </c>
      <c r="V12" s="119">
        <f>IF(Overrides!V12&lt;&gt;"",Overrides!V12,F_Inputs_Formatted!V12)</f>
        <v>0.98799999999999999</v>
      </c>
      <c r="W12" s="119">
        <f>IF(Overrides!W12&lt;&gt;"",Overrides!W12,F_Inputs_Formatted!W12)</f>
        <v>0.98699999999999999</v>
      </c>
      <c r="X12" s="119">
        <f>IF(Overrides!X12&lt;&gt;"",Overrides!X12,F_Inputs_Formatted!X12)</f>
        <v>0.98499999999999999</v>
      </c>
      <c r="Y12" s="119">
        <f>IF(Overrides!Y12&lt;&gt;"",Overrides!Y12,F_Inputs_Formatted!Y12)</f>
        <v>0.997</v>
      </c>
      <c r="Z12" s="119">
        <f>IF(Overrides!Z12&lt;&gt;"",Overrides!Z12,F_Inputs_Formatted!Z12)</f>
        <v>0.99</v>
      </c>
      <c r="AA12" s="119">
        <f>IF(Overrides!AA12&lt;&gt;"",Overrides!AA12,F_Inputs_Formatted!AA12)</f>
        <v>0.98499999999999999</v>
      </c>
      <c r="AB12" s="119">
        <f>IF(Overrides!AB12&lt;&gt;"",Overrides!AB12,F_Inputs_Formatted!AB12)</f>
        <v>0.99</v>
      </c>
      <c r="AC12" s="119">
        <f>IF(Overrides!AC12&lt;&gt;"",Overrides!AC12,F_Inputs_Formatted!AC12)</f>
        <v>0.99</v>
      </c>
      <c r="AD12" s="119">
        <f>IF(Overrides!AD12&lt;&gt;"",Overrides!AD12,F_Inputs_Formatted!AD12)</f>
        <v>1</v>
      </c>
      <c r="AE12" s="119">
        <f>IF(Overrides!AE12&lt;&gt;"",Overrides!AE12,F_Inputs_Formatted!AE12)</f>
        <v>1</v>
      </c>
      <c r="AF12" s="119">
        <f>IF(Overrides!AF12&lt;&gt;"",Overrides!AF12,F_Inputs_Formatted!AF12)</f>
        <v>1</v>
      </c>
      <c r="AG12" s="119">
        <f>IF(Overrides!AG12&lt;&gt;"",Overrides!AG12,F_Inputs_Formatted!AG12)</f>
        <v>1</v>
      </c>
      <c r="AH12" s="119">
        <f>IF(Overrides!AH12&lt;&gt;"",Overrides!AH12,F_Inputs_Formatted!AH12)</f>
        <v>1</v>
      </c>
      <c r="AJ12" s="38"/>
      <c r="AK12" s="39"/>
      <c r="AL12" s="39"/>
      <c r="AM12" s="39"/>
      <c r="AN12" s="39"/>
      <c r="AO12" s="39"/>
    </row>
    <row r="13" spans="1:44">
      <c r="A13" s="7"/>
      <c r="B13" s="9" t="s">
        <v>60</v>
      </c>
      <c r="C13" s="9" t="str">
        <f>_xlfn.XLOOKUP($B13,FD_Lists!$B$4:$B$25,FD_Lists!C$4:C$25)</f>
        <v>Wessex Water</v>
      </c>
      <c r="D13" s="9" t="str">
        <f>_xlfn.XLOOKUP($B13,FD_Lists!$B$4:$B$25,FD_Lists!D$4:D$25)</f>
        <v>England</v>
      </c>
      <c r="E13" s="9" t="str">
        <f>_xlfn.XLOOKUP($B13,FD_Lists!$B$4:$B$25,FD_Lists!E$4:E$25)</f>
        <v>Company</v>
      </c>
      <c r="F13" s="9" t="str">
        <f>_xlfn.XLOOKUP($B13,FD_Lists!$B$4:$B$25,FD_Lists!F$4:F$25)</f>
        <v>WaSC</v>
      </c>
      <c r="G13" s="10" t="s">
        <v>120</v>
      </c>
      <c r="H13" s="114" t="s">
        <v>115</v>
      </c>
      <c r="I13" s="11" t="str">
        <f t="shared" si="0"/>
        <v>WSXOUT4_19_PR24</v>
      </c>
      <c r="J13" s="11" t="s">
        <v>41</v>
      </c>
      <c r="K13" s="11" t="s">
        <v>134</v>
      </c>
      <c r="L13" s="11" t="s">
        <v>43</v>
      </c>
      <c r="M13" s="68" t="s">
        <v>44</v>
      </c>
      <c r="N13" s="12" t="s">
        <v>45</v>
      </c>
      <c r="O13" s="11">
        <v>3</v>
      </c>
      <c r="P13" s="119">
        <f>IF(Overrides!P13&lt;&gt;"",Overrides!P13,F_Inputs_Formatted!P13)</f>
        <v>0.997</v>
      </c>
      <c r="Q13" s="119">
        <f>IF(Overrides!Q13&lt;&gt;"",Overrides!Q13,F_Inputs_Formatted!Q13)</f>
        <v>0.997</v>
      </c>
      <c r="R13" s="119">
        <f>IF(Overrides!R13&lt;&gt;"",Overrides!R13,F_Inputs_Formatted!R13)</f>
        <v>0.99</v>
      </c>
      <c r="S13" s="119">
        <f>IF(Overrides!S13&lt;&gt;"",Overrides!S13,F_Inputs_Formatted!S13)</f>
        <v>0.997</v>
      </c>
      <c r="T13" s="119">
        <f>IF(Overrides!T13&lt;&gt;"",Overrides!T13,F_Inputs_Formatted!T13)</f>
        <v>0.997</v>
      </c>
      <c r="U13" s="119">
        <f>IF(Overrides!U13&lt;&gt;"",Overrides!U13,F_Inputs_Formatted!U13)</f>
        <v>0.99399999999999999</v>
      </c>
      <c r="V13" s="119">
        <f>IF(Overrides!V13&lt;&gt;"",Overrides!V13,F_Inputs_Formatted!V13)</f>
        <v>0.99</v>
      </c>
      <c r="W13" s="119">
        <f>IF(Overrides!W13&lt;&gt;"",Overrides!W13,F_Inputs_Formatted!W13)</f>
        <v>1</v>
      </c>
      <c r="X13" s="119">
        <f>IF(Overrides!X13&lt;&gt;"",Overrides!X13,F_Inputs_Formatted!X13)</f>
        <v>0.98499999999999999</v>
      </c>
      <c r="Y13" s="119">
        <f>IF(Overrides!Y13&lt;&gt;"",Overrides!Y13,F_Inputs_Formatted!Y13)</f>
        <v>0.99099999999999999</v>
      </c>
      <c r="Z13" s="119">
        <f>IF(Overrides!Z13&lt;&gt;"",Overrides!Z13,F_Inputs_Formatted!Z13)</f>
        <v>1</v>
      </c>
      <c r="AA13" s="119">
        <f>IF(Overrides!AA13&lt;&gt;"",Overrides!AA13,F_Inputs_Formatted!AA13)</f>
        <v>0.99399999999999999</v>
      </c>
      <c r="AB13" s="119">
        <f>IF(Overrides!AB13&lt;&gt;"",Overrides!AB13,F_Inputs_Formatted!AB13)</f>
        <v>0.99</v>
      </c>
      <c r="AC13" s="119">
        <f>IF(Overrides!AC13&lt;&gt;"",Overrides!AC13,F_Inputs_Formatted!AC13)</f>
        <v>0.99</v>
      </c>
      <c r="AD13" s="119">
        <f>IF(Overrides!AD13&lt;&gt;"",Overrides!AD13,F_Inputs_Formatted!AD13)</f>
        <v>0.99</v>
      </c>
      <c r="AE13" s="119">
        <f>IF(Overrides!AE13&lt;&gt;"",Overrides!AE13,F_Inputs_Formatted!AE13)</f>
        <v>0.99</v>
      </c>
      <c r="AF13" s="119">
        <f>IF(Overrides!AF13&lt;&gt;"",Overrides!AF13,F_Inputs_Formatted!AF13)</f>
        <v>0.99</v>
      </c>
      <c r="AG13" s="119">
        <f>IF(Overrides!AG13&lt;&gt;"",Overrides!AG13,F_Inputs_Formatted!AG13)</f>
        <v>0.99</v>
      </c>
      <c r="AH13" s="119">
        <f>IF(Overrides!AH13&lt;&gt;"",Overrides!AH13,F_Inputs_Formatted!AH13)</f>
        <v>0.99</v>
      </c>
      <c r="AJ13" s="38"/>
      <c r="AK13" s="39"/>
      <c r="AL13" s="39"/>
      <c r="AM13" s="39"/>
      <c r="AN13" s="39"/>
      <c r="AO13" s="39"/>
    </row>
    <row r="14" spans="1:44">
      <c r="A14" s="7"/>
      <c r="B14" s="9" t="s">
        <v>62</v>
      </c>
      <c r="C14" s="9" t="str">
        <f>_xlfn.XLOOKUP($B14,FD_Lists!$B$4:$B$25,FD_Lists!C$4:C$25)</f>
        <v>Yorkshire Water</v>
      </c>
      <c r="D14" s="9" t="str">
        <f>_xlfn.XLOOKUP($B14,FD_Lists!$B$4:$B$25,FD_Lists!D$4:D$25)</f>
        <v>England</v>
      </c>
      <c r="E14" s="9" t="str">
        <f>_xlfn.XLOOKUP($B14,FD_Lists!$B$4:$B$25,FD_Lists!E$4:E$25)</f>
        <v>Company</v>
      </c>
      <c r="F14" s="9" t="str">
        <f>_xlfn.XLOOKUP($B14,FD_Lists!$B$4:$B$25,FD_Lists!F$4:F$25)</f>
        <v>WaSC</v>
      </c>
      <c r="G14" s="10" t="s">
        <v>120</v>
      </c>
      <c r="H14" s="114" t="s">
        <v>115</v>
      </c>
      <c r="I14" s="11" t="str">
        <f t="shared" si="0"/>
        <v>YKYOUT4_19_PR24</v>
      </c>
      <c r="J14" s="11" t="s">
        <v>41</v>
      </c>
      <c r="K14" s="11" t="s">
        <v>134</v>
      </c>
      <c r="L14" s="11" t="s">
        <v>43</v>
      </c>
      <c r="M14" s="68" t="s">
        <v>44</v>
      </c>
      <c r="N14" s="12" t="s">
        <v>45</v>
      </c>
      <c r="O14" s="11">
        <v>3</v>
      </c>
      <c r="P14" s="119">
        <f>IF(Overrides!P14&lt;&gt;"",Overrides!P14,F_Inputs_Formatted!P14)</f>
        <v>0.97299999999999998</v>
      </c>
      <c r="Q14" s="119">
        <f>IF(Overrides!Q14&lt;&gt;"",Overrides!Q14,F_Inputs_Formatted!Q14)</f>
        <v>0.97299999999999998</v>
      </c>
      <c r="R14" s="119">
        <f>IF(Overrides!R14&lt;&gt;"",Overrides!R14,F_Inputs_Formatted!R14)</f>
        <v>0.98</v>
      </c>
      <c r="S14" s="119">
        <f>IF(Overrides!S14&lt;&gt;"",Overrides!S14,F_Inputs_Formatted!S14)</f>
        <v>0.99299999999999999</v>
      </c>
      <c r="T14" s="119">
        <f>IF(Overrides!T14&lt;&gt;"",Overrides!T14,F_Inputs_Formatted!T14)</f>
        <v>0.99299999999999999</v>
      </c>
      <c r="U14" s="119">
        <f>IF(Overrides!U14&lt;&gt;"",Overrides!U14,F_Inputs_Formatted!U14)</f>
        <v>0.97199999999999998</v>
      </c>
      <c r="V14" s="119">
        <f>IF(Overrides!V14&lt;&gt;"",Overrides!V14,F_Inputs_Formatted!V14)</f>
        <v>0.97799999999999998</v>
      </c>
      <c r="W14" s="119">
        <f>IF(Overrides!W14&lt;&gt;"",Overrides!W14,F_Inputs_Formatted!W14)</f>
        <v>0.97499999999999998</v>
      </c>
      <c r="X14" s="119">
        <f>IF(Overrides!X14&lt;&gt;"",Overrides!X14,F_Inputs_Formatted!X14)</f>
        <v>0.97499999999999998</v>
      </c>
      <c r="Y14" s="119">
        <f>IF(Overrides!Y14&lt;&gt;"",Overrides!Y14,F_Inputs_Formatted!Y14)</f>
        <v>0.99</v>
      </c>
      <c r="Z14" s="119">
        <f>IF(Overrides!Z14&lt;&gt;"",Overrides!Z14,F_Inputs_Formatted!Z14)</f>
        <v>0.99</v>
      </c>
      <c r="AA14" s="119">
        <f>IF(Overrides!AA14&lt;&gt;"",Overrides!AA14,F_Inputs_Formatted!AA14)</f>
        <v>0.997</v>
      </c>
      <c r="AB14" s="119">
        <f>IF(Overrides!AB14&lt;&gt;"",Overrides!AB14,F_Inputs_Formatted!AB14)</f>
        <v>0.99</v>
      </c>
      <c r="AC14" s="119">
        <f>IF(Overrides!AC14&lt;&gt;"",Overrides!AC14,F_Inputs_Formatted!AC14)</f>
        <v>0.98699999999999999</v>
      </c>
      <c r="AD14" s="119">
        <f>IF(Overrides!AD14&lt;&gt;"",Overrides!AD14,F_Inputs_Formatted!AD14)</f>
        <v>1</v>
      </c>
      <c r="AE14" s="119">
        <f>IF(Overrides!AE14&lt;&gt;"",Overrides!AE14,F_Inputs_Formatted!AE14)</f>
        <v>1</v>
      </c>
      <c r="AF14" s="119">
        <f>IF(Overrides!AF14&lt;&gt;"",Overrides!AF14,F_Inputs_Formatted!AF14)</f>
        <v>1</v>
      </c>
      <c r="AG14" s="119">
        <f>IF(Overrides!AG14&lt;&gt;"",Overrides!AG14,F_Inputs_Formatted!AG14)</f>
        <v>1</v>
      </c>
      <c r="AH14" s="119">
        <f>IF(Overrides!AH14&lt;&gt;"",Overrides!AH14,F_Inputs_Formatted!AH14)</f>
        <v>1</v>
      </c>
      <c r="AJ14" s="38"/>
      <c r="AK14" s="39"/>
      <c r="AL14" s="39"/>
      <c r="AM14" s="39"/>
      <c r="AN14" s="39"/>
      <c r="AO14" s="39"/>
    </row>
    <row r="15" spans="1:44">
      <c r="A15" s="7"/>
      <c r="B15" s="9" t="s">
        <v>64</v>
      </c>
      <c r="C15" s="9" t="str">
        <f>_xlfn.XLOOKUP($B15,FD_Lists!$B$4:$B$25,FD_Lists!C$4:C$25)</f>
        <v>Affinity Water</v>
      </c>
      <c r="D15" s="9" t="str">
        <f>_xlfn.XLOOKUP($B15,FD_Lists!$B$4:$B$25,FD_Lists!D$4:D$25)</f>
        <v>England</v>
      </c>
      <c r="E15" s="9" t="str">
        <f>_xlfn.XLOOKUP($B15,FD_Lists!$B$4:$B$25,FD_Lists!E$4:E$25)</f>
        <v>Company</v>
      </c>
      <c r="F15" s="9" t="str">
        <f>_xlfn.XLOOKUP($B15,FD_Lists!$B$4:$B$25,FD_Lists!F$4:F$25)</f>
        <v>WoC</v>
      </c>
      <c r="G15" s="10" t="s">
        <v>120</v>
      </c>
      <c r="H15" s="114" t="s">
        <v>115</v>
      </c>
      <c r="I15" s="11" t="str">
        <f t="shared" si="0"/>
        <v>AFWOUT4_19_PR24</v>
      </c>
      <c r="J15" s="11" t="s">
        <v>41</v>
      </c>
      <c r="K15" s="11" t="s">
        <v>134</v>
      </c>
      <c r="L15" s="11" t="s">
        <v>43</v>
      </c>
      <c r="M15" s="68" t="s">
        <v>44</v>
      </c>
      <c r="N15" s="12" t="s">
        <v>45</v>
      </c>
      <c r="O15" s="11">
        <v>3</v>
      </c>
      <c r="P15" s="119" t="str">
        <f>IF(Overrides!P15&lt;&gt;"",Overrides!P15,F_Inputs_Formatted!P15)</f>
        <v>##BLANK</v>
      </c>
      <c r="Q15" s="119" t="str">
        <f>IF(Overrides!Q15&lt;&gt;"",Overrides!Q15,F_Inputs_Formatted!Q15)</f>
        <v>##BLANK</v>
      </c>
      <c r="R15" s="119" t="str">
        <f>IF(Overrides!R15&lt;&gt;"",Overrides!R15,F_Inputs_Formatted!R15)</f>
        <v>##BLANK</v>
      </c>
      <c r="S15" s="119" t="str">
        <f>IF(Overrides!S15&lt;&gt;"",Overrides!S15,F_Inputs_Formatted!S15)</f>
        <v>##BLANK</v>
      </c>
      <c r="T15" s="119" t="str">
        <f>IF(Overrides!T15&lt;&gt;"",Overrides!T15,F_Inputs_Formatted!T15)</f>
        <v>##BLANK</v>
      </c>
      <c r="U15" s="119" t="str">
        <f>IF(Overrides!U15&lt;&gt;"",Overrides!U15,F_Inputs_Formatted!U15)</f>
        <v>##BLANK</v>
      </c>
      <c r="V15" s="119" t="str">
        <f>IF(Overrides!V15&lt;&gt;"",Overrides!V15,F_Inputs_Formatted!V15)</f>
        <v>##BLANK</v>
      </c>
      <c r="W15" s="119" t="str">
        <f>IF(Overrides!W15&lt;&gt;"",Overrides!W15,F_Inputs_Formatted!W15)</f>
        <v>##BLANK</v>
      </c>
      <c r="X15" s="119" t="str">
        <f>IF(Overrides!X15&lt;&gt;"",Overrides!X15,F_Inputs_Formatted!X15)</f>
        <v>##BLANK</v>
      </c>
      <c r="Y15" s="119">
        <f>IF(Overrides!Y15&lt;&gt;"",Overrides!Y15,F_Inputs_Formatted!Y15)</f>
        <v>0.97599999999999998</v>
      </c>
      <c r="Z15" s="119">
        <f>IF(Overrides!Z15&lt;&gt;"",Overrides!Z15,F_Inputs_Formatted!Z15)</f>
        <v>0.96799999999999997</v>
      </c>
      <c r="AA15" s="119">
        <f>IF(Overrides!AA15&lt;&gt;"",Overrides!AA15,F_Inputs_Formatted!AA15)</f>
        <v>0.96799999999999997</v>
      </c>
      <c r="AB15" s="119">
        <f>IF(Overrides!AB15&lt;&gt;"",Overrides!AB15,F_Inputs_Formatted!AB15)</f>
        <v>1</v>
      </c>
      <c r="AC15" s="119">
        <f>IF(Overrides!AC15&lt;&gt;"",Overrides!AC15,F_Inputs_Formatted!AC15)</f>
        <v>1</v>
      </c>
      <c r="AD15" s="119">
        <f>IF(Overrides!AD15&lt;&gt;"",Overrides!AD15,F_Inputs_Formatted!AD15)</f>
        <v>1</v>
      </c>
      <c r="AE15" s="119">
        <f>IF(Overrides!AE15&lt;&gt;"",Overrides!AE15,F_Inputs_Formatted!AE15)</f>
        <v>1</v>
      </c>
      <c r="AF15" s="119">
        <f>IF(Overrides!AF15&lt;&gt;"",Overrides!AF15,F_Inputs_Formatted!AF15)</f>
        <v>1</v>
      </c>
      <c r="AG15" s="119">
        <f>IF(Overrides!AG15&lt;&gt;"",Overrides!AG15,F_Inputs_Formatted!AG15)</f>
        <v>1</v>
      </c>
      <c r="AH15" s="119">
        <f>IF(Overrides!AH15&lt;&gt;"",Overrides!AH15,F_Inputs_Formatted!AH15)</f>
        <v>1</v>
      </c>
      <c r="AJ15" s="38"/>
      <c r="AK15" s="39"/>
      <c r="AL15" s="39"/>
      <c r="AM15" s="39"/>
      <c r="AN15" s="39"/>
      <c r="AO15" s="39"/>
    </row>
    <row r="16" spans="1:44">
      <c r="B16" s="9" t="s">
        <v>66</v>
      </c>
      <c r="C16" s="9" t="str">
        <f>_xlfn.XLOOKUP($B16,FD_Lists!$B$4:$B$25,FD_Lists!C$4:C$25)</f>
        <v>Portsmouth Water</v>
      </c>
      <c r="D16" s="9" t="str">
        <f>_xlfn.XLOOKUP($B16,FD_Lists!$B$4:$B$25,FD_Lists!D$4:D$25)</f>
        <v>England</v>
      </c>
      <c r="E16" s="9" t="str">
        <f>_xlfn.XLOOKUP($B16,FD_Lists!$B$4:$B$25,FD_Lists!E$4:E$25)</f>
        <v>Company</v>
      </c>
      <c r="F16" s="9" t="str">
        <f>_xlfn.XLOOKUP($B16,FD_Lists!$B$4:$B$25,FD_Lists!F$4:F$25)</f>
        <v>WoC</v>
      </c>
      <c r="G16" s="10" t="s">
        <v>120</v>
      </c>
      <c r="H16" s="114" t="s">
        <v>115</v>
      </c>
      <c r="I16" s="11" t="str">
        <f t="shared" si="0"/>
        <v>PRTOUT4_19_PR24</v>
      </c>
      <c r="J16" s="11" t="s">
        <v>41</v>
      </c>
      <c r="K16" s="11" t="s">
        <v>134</v>
      </c>
      <c r="L16" s="11" t="s">
        <v>43</v>
      </c>
      <c r="M16" s="68" t="s">
        <v>44</v>
      </c>
      <c r="N16" s="12" t="s">
        <v>45</v>
      </c>
      <c r="O16" s="11">
        <v>3</v>
      </c>
      <c r="P16" s="119">
        <f>IF(Overrides!P16&lt;&gt;"",Overrides!P16,F_Inputs_Formatted!P16)</f>
        <v>1</v>
      </c>
      <c r="Q16" s="119">
        <f>IF(Overrides!Q16&lt;&gt;"",Overrides!Q16,F_Inputs_Formatted!Q16)</f>
        <v>1</v>
      </c>
      <c r="R16" s="119">
        <f>IF(Overrides!R16&lt;&gt;"",Overrides!R16,F_Inputs_Formatted!R16)</f>
        <v>1</v>
      </c>
      <c r="S16" s="119">
        <f>IF(Overrides!S16&lt;&gt;"",Overrides!S16,F_Inputs_Formatted!S16)</f>
        <v>1</v>
      </c>
      <c r="T16" s="119">
        <f>IF(Overrides!T16&lt;&gt;"",Overrides!T16,F_Inputs_Formatted!T16)</f>
        <v>1</v>
      </c>
      <c r="U16" s="119">
        <f>IF(Overrides!U16&lt;&gt;"",Overrides!U16,F_Inputs_Formatted!U16)</f>
        <v>1</v>
      </c>
      <c r="V16" s="119">
        <f>IF(Overrides!V16&lt;&gt;"",Overrides!V16,F_Inputs_Formatted!V16)</f>
        <v>0.83299999999999996</v>
      </c>
      <c r="W16" s="119">
        <f>IF(Overrides!W16&lt;&gt;"",Overrides!W16,F_Inputs_Formatted!W16)</f>
        <v>1</v>
      </c>
      <c r="X16" s="119">
        <f>IF(Overrides!X16&lt;&gt;"",Overrides!X16,F_Inputs_Formatted!X16)</f>
        <v>1</v>
      </c>
      <c r="Y16" s="119">
        <f>IF(Overrides!Y16&lt;&gt;"",Overrides!Y16,F_Inputs_Formatted!Y16)</f>
        <v>1</v>
      </c>
      <c r="Z16" s="119">
        <f>IF(Overrides!Z16&lt;&gt;"",Overrides!Z16,F_Inputs_Formatted!Z16)</f>
        <v>1</v>
      </c>
      <c r="AA16" s="119">
        <f>IF(Overrides!AA16&lt;&gt;"",Overrides!AA16,F_Inputs_Formatted!AA16)</f>
        <v>1</v>
      </c>
      <c r="AB16" s="119">
        <f>IF(Overrides!AB16&lt;&gt;"",Overrides!AB16,F_Inputs_Formatted!AB16)</f>
        <v>0.83299999999999996</v>
      </c>
      <c r="AC16" s="119">
        <f>IF(Overrides!AC16&lt;&gt;"",Overrides!AC16,F_Inputs_Formatted!AC16)</f>
        <v>1</v>
      </c>
      <c r="AD16" s="119">
        <f>IF(Overrides!AD16&lt;&gt;"",Overrides!AD16,F_Inputs_Formatted!AD16)</f>
        <v>1</v>
      </c>
      <c r="AE16" s="119">
        <f>IF(Overrides!AE16&lt;&gt;"",Overrides!AE16,F_Inputs_Formatted!AE16)</f>
        <v>1</v>
      </c>
      <c r="AF16" s="119">
        <f>IF(Overrides!AF16&lt;&gt;"",Overrides!AF16,F_Inputs_Formatted!AF16)</f>
        <v>1</v>
      </c>
      <c r="AG16" s="119">
        <f>IF(Overrides!AG16&lt;&gt;"",Overrides!AG16,F_Inputs_Formatted!AG16)</f>
        <v>1</v>
      </c>
      <c r="AH16" s="119">
        <f>IF(Overrides!AH16&lt;&gt;"",Overrides!AH16,F_Inputs_Formatted!AH16)</f>
        <v>1</v>
      </c>
      <c r="AJ16" s="38"/>
      <c r="AK16" s="39"/>
      <c r="AL16" s="39"/>
      <c r="AM16" s="39"/>
      <c r="AN16" s="39"/>
      <c r="AO16" s="39"/>
    </row>
    <row r="17" spans="1:41">
      <c r="A17" s="7"/>
      <c r="B17" s="9" t="s">
        <v>68</v>
      </c>
      <c r="C17" s="9" t="str">
        <f>_xlfn.XLOOKUP($B17,FD_Lists!$B$4:$B$25,FD_Lists!C$4:C$25)</f>
        <v>South East Water</v>
      </c>
      <c r="D17" s="9" t="str">
        <f>_xlfn.XLOOKUP($B17,FD_Lists!$B$4:$B$25,FD_Lists!D$4:D$25)</f>
        <v>England</v>
      </c>
      <c r="E17" s="9" t="str">
        <f>_xlfn.XLOOKUP($B17,FD_Lists!$B$4:$B$25,FD_Lists!E$4:E$25)</f>
        <v>Company</v>
      </c>
      <c r="F17" s="9" t="str">
        <f>_xlfn.XLOOKUP($B17,FD_Lists!$B$4:$B$25,FD_Lists!F$4:F$25)</f>
        <v>WoC</v>
      </c>
      <c r="G17" s="10" t="s">
        <v>120</v>
      </c>
      <c r="H17" s="114" t="s">
        <v>115</v>
      </c>
      <c r="I17" s="11" t="str">
        <f t="shared" si="0"/>
        <v>SEWOUT4_19_PR24</v>
      </c>
      <c r="J17" s="11" t="s">
        <v>41</v>
      </c>
      <c r="K17" s="11" t="s">
        <v>134</v>
      </c>
      <c r="L17" s="11" t="s">
        <v>43</v>
      </c>
      <c r="M17" s="68" t="s">
        <v>44</v>
      </c>
      <c r="N17" s="12" t="s">
        <v>45</v>
      </c>
      <c r="O17" s="11">
        <v>3</v>
      </c>
      <c r="P17" s="119" t="str">
        <f>IF(Overrides!P17&lt;&gt;"",Overrides!P17,F_Inputs_Formatted!P17)</f>
        <v>##BLANK</v>
      </c>
      <c r="Q17" s="119" t="str">
        <f>IF(Overrides!Q17&lt;&gt;"",Overrides!Q17,F_Inputs_Formatted!Q17)</f>
        <v>##BLANK</v>
      </c>
      <c r="R17" s="119">
        <f>IF(Overrides!R17&lt;&gt;"",Overrides!R17,F_Inputs_Formatted!R17)</f>
        <v>0.97399999999999998</v>
      </c>
      <c r="S17" s="119">
        <f>IF(Overrides!S17&lt;&gt;"",Overrides!S17,F_Inputs_Formatted!S17)</f>
        <v>0.92100000000000004</v>
      </c>
      <c r="T17" s="119">
        <f>IF(Overrides!T17&lt;&gt;"",Overrides!T17,F_Inputs_Formatted!T17)</f>
        <v>0.98699999999999999</v>
      </c>
      <c r="U17" s="119">
        <f>IF(Overrides!U17&lt;&gt;"",Overrides!U17,F_Inputs_Formatted!U17)</f>
        <v>0.93400000000000005</v>
      </c>
      <c r="V17" s="119">
        <f>IF(Overrides!V17&lt;&gt;"",Overrides!V17,F_Inputs_Formatted!V17)</f>
        <v>0.94699999999999995</v>
      </c>
      <c r="W17" s="119">
        <f>IF(Overrides!W17&lt;&gt;"",Overrides!W17,F_Inputs_Formatted!W17)</f>
        <v>0.96099999999999997</v>
      </c>
      <c r="X17" s="119">
        <f>IF(Overrides!X17&lt;&gt;"",Overrides!X17,F_Inputs_Formatted!X17)</f>
        <v>0.96099999999999997</v>
      </c>
      <c r="Y17" s="119">
        <f>IF(Overrides!Y17&lt;&gt;"",Overrides!Y17,F_Inputs_Formatted!Y17)</f>
        <v>0.98699999999999999</v>
      </c>
      <c r="Z17" s="119">
        <f>IF(Overrides!Z17&lt;&gt;"",Overrides!Z17,F_Inputs_Formatted!Z17)</f>
        <v>0.97399999999999998</v>
      </c>
      <c r="AA17" s="119">
        <f>IF(Overrides!AA17&lt;&gt;"",Overrides!AA17,F_Inputs_Formatted!AA17)</f>
        <v>0.92100000000000004</v>
      </c>
      <c r="AB17" s="119">
        <f>IF(Overrides!AB17&lt;&gt;"",Overrides!AB17,F_Inputs_Formatted!AB17)</f>
        <v>0.92100000000000004</v>
      </c>
      <c r="AC17" s="119">
        <f>IF(Overrides!AC17&lt;&gt;"",Overrides!AC17,F_Inputs_Formatted!AC17)</f>
        <v>0.96099999999999997</v>
      </c>
      <c r="AD17" s="119">
        <f>IF(Overrides!AD17&lt;&gt;"",Overrides!AD17,F_Inputs_Formatted!AD17)</f>
        <v>0.98699999999999999</v>
      </c>
      <c r="AE17" s="119">
        <f>IF(Overrides!AE17&lt;&gt;"",Overrides!AE17,F_Inputs_Formatted!AE17)</f>
        <v>0.98699999999999999</v>
      </c>
      <c r="AF17" s="119">
        <f>IF(Overrides!AF17&lt;&gt;"",Overrides!AF17,F_Inputs_Formatted!AF17)</f>
        <v>0.98699999999999999</v>
      </c>
      <c r="AG17" s="119">
        <f>IF(Overrides!AG17&lt;&gt;"",Overrides!AG17,F_Inputs_Formatted!AG17)</f>
        <v>0.98699999999999999</v>
      </c>
      <c r="AH17" s="119">
        <f>IF(Overrides!AH17&lt;&gt;"",Overrides!AH17,F_Inputs_Formatted!AH17)</f>
        <v>0.98699999999999999</v>
      </c>
      <c r="AJ17" s="38"/>
      <c r="AK17" s="39"/>
      <c r="AL17" s="39"/>
      <c r="AM17" s="39"/>
      <c r="AN17" s="39"/>
      <c r="AO17" s="39"/>
    </row>
    <row r="18" spans="1:41">
      <c r="A18" s="7"/>
      <c r="B18" s="9" t="s">
        <v>70</v>
      </c>
      <c r="C18" s="9" t="str">
        <f>_xlfn.XLOOKUP($B18,FD_Lists!$B$4:$B$25,FD_Lists!C$4:C$25)</f>
        <v>South Staffordshire Water</v>
      </c>
      <c r="D18" s="9" t="str">
        <f>_xlfn.XLOOKUP($B18,FD_Lists!$B$4:$B$25,FD_Lists!D$4:D$25)</f>
        <v>England</v>
      </c>
      <c r="E18" s="9" t="str">
        <f>_xlfn.XLOOKUP($B18,FD_Lists!$B$4:$B$25,FD_Lists!E$4:E$25)</f>
        <v>Company</v>
      </c>
      <c r="F18" s="9" t="str">
        <f>_xlfn.XLOOKUP($B18,FD_Lists!$B$4:$B$25,FD_Lists!F$4:F$25)</f>
        <v>WoC</v>
      </c>
      <c r="G18" s="10" t="s">
        <v>120</v>
      </c>
      <c r="H18" s="114" t="s">
        <v>115</v>
      </c>
      <c r="I18" s="11" t="str">
        <f t="shared" si="0"/>
        <v>SSCOUT4_19_PR24</v>
      </c>
      <c r="J18" s="11" t="s">
        <v>41</v>
      </c>
      <c r="K18" s="11" t="s">
        <v>134</v>
      </c>
      <c r="L18" s="11" t="s">
        <v>43</v>
      </c>
      <c r="M18" s="68" t="s">
        <v>44</v>
      </c>
      <c r="N18" s="12" t="s">
        <v>45</v>
      </c>
      <c r="O18" s="11">
        <v>3</v>
      </c>
      <c r="P18" s="119" t="str">
        <f>IF(Overrides!P18&lt;&gt;"",Overrides!P18,F_Inputs_Formatted!P18)</f>
        <v>##BLANK</v>
      </c>
      <c r="Q18" s="119" t="str">
        <f>IF(Overrides!Q18&lt;&gt;"",Overrides!Q18,F_Inputs_Formatted!Q18)</f>
        <v>##BLANK</v>
      </c>
      <c r="R18" s="119" t="str">
        <f>IF(Overrides!R18&lt;&gt;"",Overrides!R18,F_Inputs_Formatted!R18)</f>
        <v>##BLANK</v>
      </c>
      <c r="S18" s="119" t="str">
        <f>IF(Overrides!S18&lt;&gt;"",Overrides!S18,F_Inputs_Formatted!S18)</f>
        <v>##BLANK</v>
      </c>
      <c r="T18" s="119" t="str">
        <f>IF(Overrides!T18&lt;&gt;"",Overrides!T18,F_Inputs_Formatted!T18)</f>
        <v>##BLANK</v>
      </c>
      <c r="U18" s="119" t="str">
        <f>IF(Overrides!U18&lt;&gt;"",Overrides!U18,F_Inputs_Formatted!U18)</f>
        <v>##BLANK</v>
      </c>
      <c r="V18" s="119" t="str">
        <f>IF(Overrides!V18&lt;&gt;"",Overrides!V18,F_Inputs_Formatted!V18)</f>
        <v>##BLANK</v>
      </c>
      <c r="W18" s="119" t="str">
        <f>IF(Overrides!W18&lt;&gt;"",Overrides!W18,F_Inputs_Formatted!W18)</f>
        <v>##BLANK</v>
      </c>
      <c r="X18" s="119">
        <f>IF(Overrides!X18&lt;&gt;"",Overrides!X18,F_Inputs_Formatted!X18)</f>
        <v>0.93100000000000005</v>
      </c>
      <c r="Y18" s="119">
        <f>IF(Overrides!Y18&lt;&gt;"",Overrides!Y18,F_Inputs_Formatted!Y18)</f>
        <v>1</v>
      </c>
      <c r="Z18" s="119">
        <f>IF(Overrides!Z18&lt;&gt;"",Overrides!Z18,F_Inputs_Formatted!Z18)</f>
        <v>0.86199999999999999</v>
      </c>
      <c r="AA18" s="119">
        <f>IF(Overrides!AA18&lt;&gt;"",Overrides!AA18,F_Inputs_Formatted!AA18)</f>
        <v>0.86199999999999999</v>
      </c>
      <c r="AB18" s="119">
        <f>IF(Overrides!AB18&lt;&gt;"",Overrides!AB18,F_Inputs_Formatted!AB18)</f>
        <v>0.96599999999999997</v>
      </c>
      <c r="AC18" s="119">
        <f>IF(Overrides!AC18&lt;&gt;"",Overrides!AC18,F_Inputs_Formatted!AC18)</f>
        <v>1</v>
      </c>
      <c r="AD18" s="119">
        <f>IF(Overrides!AD18&lt;&gt;"",Overrides!AD18,F_Inputs_Formatted!AD18)</f>
        <v>1</v>
      </c>
      <c r="AE18" s="119">
        <f>IF(Overrides!AE18&lt;&gt;"",Overrides!AE18,F_Inputs_Formatted!AE18)</f>
        <v>1</v>
      </c>
      <c r="AF18" s="119">
        <f>IF(Overrides!AF18&lt;&gt;"",Overrides!AF18,F_Inputs_Formatted!AF18)</f>
        <v>1</v>
      </c>
      <c r="AG18" s="119">
        <f>IF(Overrides!AG18&lt;&gt;"",Overrides!AG18,F_Inputs_Formatted!AG18)</f>
        <v>1</v>
      </c>
      <c r="AH18" s="119">
        <f>IF(Overrides!AH18&lt;&gt;"",Overrides!AH18,F_Inputs_Formatted!AH18)</f>
        <v>1</v>
      </c>
      <c r="AJ18" s="38"/>
      <c r="AK18" s="39"/>
      <c r="AL18" s="39"/>
      <c r="AM18" s="39"/>
      <c r="AN18" s="39"/>
      <c r="AO18" s="39"/>
    </row>
    <row r="19" spans="1:41">
      <c r="A19" s="7"/>
      <c r="B19" s="9" t="s">
        <v>72</v>
      </c>
      <c r="C19" s="9" t="str">
        <f>_xlfn.XLOOKUP($B19,FD_Lists!$B$4:$B$25,FD_Lists!C$4:C$25)</f>
        <v>SES Water</v>
      </c>
      <c r="D19" s="9" t="str">
        <f>_xlfn.XLOOKUP($B19,FD_Lists!$B$4:$B$25,FD_Lists!D$4:D$25)</f>
        <v>England</v>
      </c>
      <c r="E19" s="9" t="str">
        <f>_xlfn.XLOOKUP($B19,FD_Lists!$B$4:$B$25,FD_Lists!E$4:E$25)</f>
        <v>Company</v>
      </c>
      <c r="F19" s="9" t="str">
        <f>_xlfn.XLOOKUP($B19,FD_Lists!$B$4:$B$25,FD_Lists!F$4:F$25)</f>
        <v>WoC</v>
      </c>
      <c r="G19" s="10" t="s">
        <v>120</v>
      </c>
      <c r="H19" s="114" t="s">
        <v>115</v>
      </c>
      <c r="I19" s="11" t="str">
        <f t="shared" si="0"/>
        <v>SESOUT4_19_PR24</v>
      </c>
      <c r="J19" s="11" t="s">
        <v>41</v>
      </c>
      <c r="K19" s="11" t="s">
        <v>134</v>
      </c>
      <c r="L19" s="11" t="s">
        <v>43</v>
      </c>
      <c r="M19" s="68" t="s">
        <v>44</v>
      </c>
      <c r="N19" s="12" t="s">
        <v>45</v>
      </c>
      <c r="O19" s="11">
        <v>3</v>
      </c>
      <c r="P19" s="119">
        <f>IF(Overrides!P19&lt;&gt;"",Overrides!P19,F_Inputs_Formatted!P19)</f>
        <v>1</v>
      </c>
      <c r="Q19" s="119">
        <f>IF(Overrides!Q19&lt;&gt;"",Overrides!Q19,F_Inputs_Formatted!Q19)</f>
        <v>1</v>
      </c>
      <c r="R19" s="119">
        <f>IF(Overrides!R19&lt;&gt;"",Overrides!R19,F_Inputs_Formatted!R19)</f>
        <v>1</v>
      </c>
      <c r="S19" s="119">
        <f>IF(Overrides!S19&lt;&gt;"",Overrides!S19,F_Inputs_Formatted!S19)</f>
        <v>1</v>
      </c>
      <c r="T19" s="119">
        <f>IF(Overrides!T19&lt;&gt;"",Overrides!T19,F_Inputs_Formatted!T19)</f>
        <v>1</v>
      </c>
      <c r="U19" s="119">
        <f>IF(Overrides!U19&lt;&gt;"",Overrides!U19,F_Inputs_Formatted!U19)</f>
        <v>1</v>
      </c>
      <c r="V19" s="119">
        <f>IF(Overrides!V19&lt;&gt;"",Overrides!V19,F_Inputs_Formatted!V19)</f>
        <v>1</v>
      </c>
      <c r="W19" s="119">
        <f>IF(Overrides!W19&lt;&gt;"",Overrides!W19,F_Inputs_Formatted!W19)</f>
        <v>1</v>
      </c>
      <c r="X19" s="119">
        <f>IF(Overrides!X19&lt;&gt;"",Overrides!X19,F_Inputs_Formatted!X19)</f>
        <v>1</v>
      </c>
      <c r="Y19" s="119">
        <f>IF(Overrides!Y19&lt;&gt;"",Overrides!Y19,F_Inputs_Formatted!Y19)</f>
        <v>1</v>
      </c>
      <c r="Z19" s="119">
        <f>IF(Overrides!Z19&lt;&gt;"",Overrides!Z19,F_Inputs_Formatted!Z19)</f>
        <v>1</v>
      </c>
      <c r="AA19" s="119">
        <f>IF(Overrides!AA19&lt;&gt;"",Overrides!AA19,F_Inputs_Formatted!AA19)</f>
        <v>1</v>
      </c>
      <c r="AB19" s="119">
        <f>IF(Overrides!AB19&lt;&gt;"",Overrides!AB19,F_Inputs_Formatted!AB19)</f>
        <v>1</v>
      </c>
      <c r="AC19" s="119">
        <f>IF(Overrides!AC19&lt;&gt;"",Overrides!AC19,F_Inputs_Formatted!AC19)</f>
        <v>1</v>
      </c>
      <c r="AD19" s="119">
        <f>IF(Overrides!AD19&lt;&gt;"",Overrides!AD19,F_Inputs_Formatted!AD19)</f>
        <v>1</v>
      </c>
      <c r="AE19" s="119">
        <f>IF(Overrides!AE19&lt;&gt;"",Overrides!AE19,F_Inputs_Formatted!AE19)</f>
        <v>1</v>
      </c>
      <c r="AF19" s="119">
        <f>IF(Overrides!AF19&lt;&gt;"",Overrides!AF19,F_Inputs_Formatted!AF19)</f>
        <v>1</v>
      </c>
      <c r="AG19" s="119">
        <f>IF(Overrides!AG19&lt;&gt;"",Overrides!AG19,F_Inputs_Formatted!AG19)</f>
        <v>1</v>
      </c>
      <c r="AH19" s="119">
        <f>IF(Overrides!AH19&lt;&gt;"",Overrides!AH19,F_Inputs_Formatted!AH19)</f>
        <v>1</v>
      </c>
      <c r="AJ19" s="38"/>
      <c r="AK19" s="39"/>
      <c r="AL19" s="39"/>
      <c r="AM19" s="39"/>
      <c r="AN19" s="39"/>
      <c r="AO19" s="39"/>
    </row>
    <row r="20" spans="1:41">
      <c r="A20" s="7"/>
      <c r="B20" s="9" t="s">
        <v>74</v>
      </c>
      <c r="C20" s="9" t="str">
        <f>_xlfn.XLOOKUP($B20,FD_Lists!$B$4:$B$25,FD_Lists!C$4:C$25)</f>
        <v>South West Water</v>
      </c>
      <c r="D20" s="9" t="str">
        <f>_xlfn.XLOOKUP($B20,FD_Lists!$B$4:$B$25,FD_Lists!D$4:D$25)</f>
        <v>England</v>
      </c>
      <c r="E20" s="9" t="str">
        <f>_xlfn.XLOOKUP($B20,FD_Lists!$B$4:$B$25,FD_Lists!E$4:E$25)</f>
        <v>Company</v>
      </c>
      <c r="F20" s="9" t="str">
        <f>_xlfn.XLOOKUP($B20,FD_Lists!$B$4:$B$25,FD_Lists!F$4:F$25)</f>
        <v>WaSC</v>
      </c>
      <c r="G20" s="10" t="s">
        <v>120</v>
      </c>
      <c r="H20" s="114" t="s">
        <v>115</v>
      </c>
      <c r="I20" s="11" t="str">
        <f t="shared" si="0"/>
        <v>SWBOUT4_19_PR24</v>
      </c>
      <c r="J20" s="11" t="s">
        <v>41</v>
      </c>
      <c r="K20" s="11" t="s">
        <v>134</v>
      </c>
      <c r="L20" s="11" t="s">
        <v>43</v>
      </c>
      <c r="M20" s="68" t="s">
        <v>44</v>
      </c>
      <c r="N20" s="12" t="s">
        <v>45</v>
      </c>
      <c r="O20" s="11">
        <v>3</v>
      </c>
      <c r="P20" s="119">
        <f>IF(Overrides!P20&lt;&gt;"",Overrides!P20,F_Inputs_Formatted!P20)</f>
        <v>0.89</v>
      </c>
      <c r="Q20" s="119">
        <f>IF(Overrides!Q20&lt;&gt;"",Overrides!Q20,F_Inputs_Formatted!Q20)</f>
        <v>0.96499999999999997</v>
      </c>
      <c r="R20" s="119">
        <f>IF(Overrides!R20&lt;&gt;"",Overrides!R20,F_Inputs_Formatted!R20)</f>
        <v>0.93300000000000005</v>
      </c>
      <c r="S20" s="119">
        <f>IF(Overrides!S20&lt;&gt;"",Overrides!S20,F_Inputs_Formatted!S20)</f>
        <v>0.96099999999999997</v>
      </c>
      <c r="T20" s="119">
        <f>IF(Overrides!T20&lt;&gt;"",Overrides!T20,F_Inputs_Formatted!T20)</f>
        <v>0.95499999999999996</v>
      </c>
      <c r="U20" s="119">
        <f>IF(Overrides!U20&lt;&gt;"",Overrides!U20,F_Inputs_Formatted!U20)</f>
        <v>0.98099999999999998</v>
      </c>
      <c r="V20" s="119">
        <f>IF(Overrides!V20&lt;&gt;"",Overrides!V20,F_Inputs_Formatted!V20)</f>
        <v>0.97099999999999997</v>
      </c>
      <c r="W20" s="119">
        <f>IF(Overrides!W20&lt;&gt;"",Overrides!W20,F_Inputs_Formatted!W20)</f>
        <v>0.98699999999999999</v>
      </c>
      <c r="X20" s="119">
        <f>IF(Overrides!X20&lt;&gt;"",Overrides!X20,F_Inputs_Formatted!X20)</f>
        <v>0.98699999999999999</v>
      </c>
      <c r="Y20" s="119">
        <f>IF(Overrides!Y20&lt;&gt;"",Overrides!Y20,F_Inputs_Formatted!Y20)</f>
        <v>0.99</v>
      </c>
      <c r="Z20" s="119">
        <f>IF(Overrides!Z20&lt;&gt;"",Overrides!Z20,F_Inputs_Formatted!Z20)</f>
        <v>0.97499999999999998</v>
      </c>
      <c r="AA20" s="119">
        <f>IF(Overrides!AA20&lt;&gt;"",Overrides!AA20,F_Inputs_Formatted!AA20)</f>
        <v>0.99399999999999999</v>
      </c>
      <c r="AB20" s="119">
        <f>IF(Overrides!AB20&lt;&gt;"",Overrides!AB20,F_Inputs_Formatted!AB20)</f>
        <v>0.96199999999999997</v>
      </c>
      <c r="AC20" s="119">
        <f>IF(Overrides!AC20&lt;&gt;"",Overrides!AC20,F_Inputs_Formatted!AC20)</f>
        <v>0.99</v>
      </c>
      <c r="AD20" s="119">
        <f>IF(Overrides!AD20&lt;&gt;"",Overrides!AD20,F_Inputs_Formatted!AD20)</f>
        <v>1</v>
      </c>
      <c r="AE20" s="119">
        <f>IF(Overrides!AE20&lt;&gt;"",Overrides!AE20,F_Inputs_Formatted!AE20)</f>
        <v>1</v>
      </c>
      <c r="AF20" s="119">
        <f>IF(Overrides!AF20&lt;&gt;"",Overrides!AF20,F_Inputs_Formatted!AF20)</f>
        <v>1</v>
      </c>
      <c r="AG20" s="119">
        <f>IF(Overrides!AG20&lt;&gt;"",Overrides!AG20,F_Inputs_Formatted!AG20)</f>
        <v>1</v>
      </c>
      <c r="AH20" s="119">
        <f>IF(Overrides!AH20&lt;&gt;"",Overrides!AH20,F_Inputs_Formatted!AH20)</f>
        <v>1</v>
      </c>
      <c r="AJ20" s="38"/>
      <c r="AK20" s="39"/>
      <c r="AL20" s="39"/>
      <c r="AM20" s="39"/>
      <c r="AN20" s="39"/>
      <c r="AO20" s="39"/>
    </row>
    <row r="21" spans="1:41">
      <c r="A21" s="7"/>
      <c r="B21" s="9" t="s">
        <v>76</v>
      </c>
      <c r="C21" s="9" t="str">
        <f>_xlfn.XLOOKUP($B21,FD_Lists!$B$4:$B$25,FD_Lists!C$4:C$25)</f>
        <v>Bristol Water</v>
      </c>
      <c r="D21" s="9" t="str">
        <f>_xlfn.XLOOKUP($B21,FD_Lists!$B$4:$B$25,FD_Lists!D$4:D$25)</f>
        <v>England</v>
      </c>
      <c r="E21" s="9" t="str">
        <f>_xlfn.XLOOKUP($B21,FD_Lists!$B$4:$B$25,FD_Lists!E$4:E$25)</f>
        <v>Company</v>
      </c>
      <c r="F21" s="9" t="str">
        <f>_xlfn.XLOOKUP($B21,FD_Lists!$B$4:$B$25,FD_Lists!F$4:F$25)</f>
        <v>WoC</v>
      </c>
      <c r="G21" s="10" t="s">
        <v>120</v>
      </c>
      <c r="H21" s="114" t="s">
        <v>115</v>
      </c>
      <c r="I21" s="11" t="str">
        <f t="shared" si="0"/>
        <v>BRLOUT4_19_PR24</v>
      </c>
      <c r="J21" s="11" t="s">
        <v>41</v>
      </c>
      <c r="K21" s="11" t="s">
        <v>134</v>
      </c>
      <c r="L21" s="11" t="s">
        <v>43</v>
      </c>
      <c r="M21" s="68" t="s">
        <v>44</v>
      </c>
      <c r="N21" s="12" t="s">
        <v>45</v>
      </c>
      <c r="O21" s="11">
        <v>3</v>
      </c>
      <c r="P21" s="119" t="str">
        <f>IF(Overrides!P21&lt;&gt;"",Overrides!P21,F_Inputs_Formatted!P21)</f>
        <v>##BLANK</v>
      </c>
      <c r="Q21" s="119" t="str">
        <f>IF(Overrides!Q21&lt;&gt;"",Overrides!Q21,F_Inputs_Formatted!Q21)</f>
        <v>##BLANK</v>
      </c>
      <c r="R21" s="119" t="str">
        <f>IF(Overrides!R21&lt;&gt;"",Overrides!R21,F_Inputs_Formatted!R21)</f>
        <v>##BLANK</v>
      </c>
      <c r="S21" s="119" t="str">
        <f>IF(Overrides!S21&lt;&gt;"",Overrides!S21,F_Inputs_Formatted!S21)</f>
        <v>##BLANK</v>
      </c>
      <c r="T21" s="119" t="str">
        <f>IF(Overrides!T21&lt;&gt;"",Overrides!T21,F_Inputs_Formatted!T21)</f>
        <v>##BLANK</v>
      </c>
      <c r="U21" s="119" t="str">
        <f>IF(Overrides!U21&lt;&gt;"",Overrides!U21,F_Inputs_Formatted!U21)</f>
        <v>##BLANK</v>
      </c>
      <c r="V21" s="119" t="str">
        <f>IF(Overrides!V21&lt;&gt;"",Overrides!V21,F_Inputs_Formatted!V21)</f>
        <v>##BLANK</v>
      </c>
      <c r="W21" s="119" t="str">
        <f>IF(Overrides!W21&lt;&gt;"",Overrides!W21,F_Inputs_Formatted!W21)</f>
        <v>##BLANK</v>
      </c>
      <c r="X21" s="119">
        <f>IF(Overrides!X21&lt;&gt;"",Overrides!X21,F_Inputs_Formatted!X21)</f>
        <v>1</v>
      </c>
      <c r="Y21" s="119">
        <f>IF(Overrides!Y21&lt;&gt;"",Overrides!Y21,F_Inputs_Formatted!Y21)</f>
        <v>1</v>
      </c>
      <c r="Z21" s="119">
        <f>IF(Overrides!Z21&lt;&gt;"",Overrides!Z21,F_Inputs_Formatted!Z21)</f>
        <v>1</v>
      </c>
      <c r="AA21" s="119">
        <f>IF(Overrides!AA21&lt;&gt;"",Overrides!AA21,F_Inputs_Formatted!AA21)</f>
        <v>1</v>
      </c>
      <c r="AB21" s="119">
        <f>IF(Overrides!AB21&lt;&gt;"",Overrides!AB21,F_Inputs_Formatted!AB21)</f>
        <v>1</v>
      </c>
      <c r="AC21" s="119">
        <f>IF(Overrides!AC21&lt;&gt;"",Overrides!AC21,F_Inputs_Formatted!AC21)</f>
        <v>1</v>
      </c>
      <c r="AD21" s="119">
        <f>IF(Overrides!AD21&lt;&gt;"",Overrides!AD21,F_Inputs_Formatted!AD21)</f>
        <v>1</v>
      </c>
      <c r="AE21" s="119">
        <f>IF(Overrides!AE21&lt;&gt;"",Overrides!AE21,F_Inputs_Formatted!AE21)</f>
        <v>1</v>
      </c>
      <c r="AF21" s="119">
        <f>IF(Overrides!AF21&lt;&gt;"",Overrides!AF21,F_Inputs_Formatted!AF21)</f>
        <v>1</v>
      </c>
      <c r="AG21" s="119">
        <f>IF(Overrides!AG21&lt;&gt;"",Overrides!AG21,F_Inputs_Formatted!AG21)</f>
        <v>1</v>
      </c>
      <c r="AH21" s="119">
        <f>IF(Overrides!AH21&lt;&gt;"",Overrides!AH21,F_Inputs_Formatted!AH21)</f>
        <v>1</v>
      </c>
      <c r="AJ21" s="38"/>
      <c r="AK21" s="39"/>
      <c r="AL21" s="39"/>
      <c r="AM21" s="39"/>
      <c r="AN21" s="39"/>
      <c r="AO21" s="39"/>
    </row>
    <row r="22" spans="1:41">
      <c r="A22" s="7"/>
      <c r="B22" s="8" t="s">
        <v>37</v>
      </c>
      <c r="C22" s="9" t="str">
        <f>_xlfn.XLOOKUP($B22,FD_Lists!$B$4:$B$25,FD_Lists!C$4:C$25)</f>
        <v>Anglian Water</v>
      </c>
      <c r="D22" s="9" t="str">
        <f>_xlfn.XLOOKUP($B22,FD_Lists!$B$4:$B$25,FD_Lists!D$4:D$25)</f>
        <v>England</v>
      </c>
      <c r="E22" s="9" t="str">
        <f>_xlfn.XLOOKUP($B22,FD_Lists!$B$4:$B$25,FD_Lists!E$4:E$25)</f>
        <v>Company</v>
      </c>
      <c r="F22" s="9" t="str">
        <f>_xlfn.XLOOKUP($B22,FD_Lists!$B$4:$B$25,FD_Lists!F$4:F$25)</f>
        <v>WaSC</v>
      </c>
      <c r="G22" s="10" t="s">
        <v>120</v>
      </c>
      <c r="H22" s="11" t="s">
        <v>110</v>
      </c>
      <c r="I22" s="11" t="str">
        <f t="shared" si="0"/>
        <v>ANHOUT2_14_PR24</v>
      </c>
      <c r="J22" s="11" t="s">
        <v>123</v>
      </c>
      <c r="K22" s="11" t="s">
        <v>134</v>
      </c>
      <c r="L22" s="11" t="s">
        <v>43</v>
      </c>
      <c r="M22" s="68" t="s">
        <v>44</v>
      </c>
      <c r="N22" s="12" t="s">
        <v>45</v>
      </c>
      <c r="O22" s="11">
        <v>3</v>
      </c>
      <c r="P22" s="119" t="str">
        <f>IF(Overrides!P22&lt;&gt;"",Overrides!P22,F_Inputs_Formatted!P22)</f>
        <v>##BLANK</v>
      </c>
      <c r="Q22" s="119" t="str">
        <f>IF(Overrides!Q22&lt;&gt;"",Overrides!Q22,F_Inputs_Formatted!Q22)</f>
        <v>##BLANK</v>
      </c>
      <c r="R22" s="119" t="str">
        <f>IF(Overrides!R22&lt;&gt;"",Overrides!R22,F_Inputs_Formatted!R22)</f>
        <v>##BLANK</v>
      </c>
      <c r="S22" s="119" t="str">
        <f>IF(Overrides!S22&lt;&gt;"",Overrides!S22,F_Inputs_Formatted!S22)</f>
        <v>##BLANK</v>
      </c>
      <c r="T22" s="119" t="str">
        <f>IF(Overrides!T22&lt;&gt;"",Overrides!T22,F_Inputs_Formatted!T22)</f>
        <v>##BLANK</v>
      </c>
      <c r="U22" s="119" t="str">
        <f>IF(Overrides!U22&lt;&gt;"",Overrides!U22,F_Inputs_Formatted!U22)</f>
        <v>##BLANK</v>
      </c>
      <c r="V22" s="119" t="str">
        <f>IF(Overrides!V22&lt;&gt;"",Overrides!V22,F_Inputs_Formatted!V22)</f>
        <v>##BLANK</v>
      </c>
      <c r="W22" s="119" t="str">
        <f>IF(Overrides!W22&lt;&gt;"",Overrides!W22,F_Inputs_Formatted!W22)</f>
        <v>##BLANK</v>
      </c>
      <c r="X22" s="119" t="str">
        <f>IF(Overrides!X22&lt;&gt;"",Overrides!X22,F_Inputs_Formatted!X22)</f>
        <v>##BLANK</v>
      </c>
      <c r="Y22" s="119" t="str">
        <f>IF(Overrides!Y22&lt;&gt;"",Overrides!Y22,F_Inputs_Formatted!Y22)</f>
        <v>##BLANK</v>
      </c>
      <c r="Z22" s="119" t="str">
        <f>IF(Overrides!Z22&lt;&gt;"",Overrides!Z22,F_Inputs_Formatted!Z22)</f>
        <v>##BLANK</v>
      </c>
      <c r="AA22" s="119" t="str">
        <f>IF(Overrides!AA22&lt;&gt;"",Overrides!AA22,F_Inputs_Formatted!AA22)</f>
        <v>##BLANK</v>
      </c>
      <c r="AB22" s="119" t="str">
        <f>IF(Overrides!AB22&lt;&gt;"",Overrides!AB22,F_Inputs_Formatted!AB22)</f>
        <v>##BLANK</v>
      </c>
      <c r="AC22" s="119" t="str">
        <f>IF(Overrides!AC22&lt;&gt;"",Overrides!AC22,F_Inputs_Formatted!AC22)</f>
        <v>##BLANK</v>
      </c>
      <c r="AD22" s="119">
        <f>IF(Overrides!AD22&lt;&gt;"",Overrides!AD22,F_Inputs_Formatted!AD22)</f>
        <v>1</v>
      </c>
      <c r="AE22" s="119">
        <f>IF(Overrides!AE22&lt;&gt;"",Overrides!AE22,F_Inputs_Formatted!AE22)</f>
        <v>1</v>
      </c>
      <c r="AF22" s="119">
        <f>IF(Overrides!AF22&lt;&gt;"",Overrides!AF22,F_Inputs_Formatted!AF22)</f>
        <v>1</v>
      </c>
      <c r="AG22" s="119">
        <f>IF(Overrides!AG22&lt;&gt;"",Overrides!AG22,F_Inputs_Formatted!AG22)</f>
        <v>1</v>
      </c>
      <c r="AH22" s="119">
        <f>IF(Overrides!AH22&lt;&gt;"",Overrides!AH22,F_Inputs_Formatted!AH22)</f>
        <v>1</v>
      </c>
    </row>
    <row r="23" spans="1:41">
      <c r="A23" s="7"/>
      <c r="B23" s="9" t="s">
        <v>46</v>
      </c>
      <c r="C23" s="9" t="str">
        <f>_xlfn.XLOOKUP($B23,FD_Lists!$B$4:$B$25,FD_Lists!C$4:C$25)</f>
        <v>Dŵr Cymru</v>
      </c>
      <c r="D23" s="9" t="str">
        <f>_xlfn.XLOOKUP($B23,FD_Lists!$B$4:$B$25,FD_Lists!D$4:D$25)</f>
        <v>Wales</v>
      </c>
      <c r="E23" s="9" t="str">
        <f>_xlfn.XLOOKUP($B23,FD_Lists!$B$4:$B$25,FD_Lists!E$4:E$25)</f>
        <v>Company</v>
      </c>
      <c r="F23" s="9" t="str">
        <f>_xlfn.XLOOKUP($B23,FD_Lists!$B$4:$B$25,FD_Lists!F$4:F$25)</f>
        <v>WaSC</v>
      </c>
      <c r="G23" s="10" t="s">
        <v>120</v>
      </c>
      <c r="H23" s="11" t="s">
        <v>110</v>
      </c>
      <c r="I23" s="11" t="str">
        <f t="shared" si="0"/>
        <v>WSHOUT2_14_PR24</v>
      </c>
      <c r="J23" s="11" t="s">
        <v>123</v>
      </c>
      <c r="K23" s="11" t="s">
        <v>134</v>
      </c>
      <c r="L23" s="11" t="s">
        <v>43</v>
      </c>
      <c r="M23" s="68" t="s">
        <v>44</v>
      </c>
      <c r="N23" s="12" t="s">
        <v>45</v>
      </c>
      <c r="O23" s="11">
        <v>3</v>
      </c>
      <c r="P23" s="119" t="str">
        <f>IF(Overrides!P23&lt;&gt;"",Overrides!P23,F_Inputs_Formatted!P23)</f>
        <v>##BLANK</v>
      </c>
      <c r="Q23" s="119">
        <f>IF(Overrides!Q23&lt;&gt;"",Overrides!Q23,F_Inputs_Formatted!Q23)</f>
        <v>0.97099999999999997</v>
      </c>
      <c r="R23" s="119">
        <f>IF(Overrides!R23&lt;&gt;"",Overrides!R23,F_Inputs_Formatted!R23)</f>
        <v>0.96399999999999997</v>
      </c>
      <c r="S23" s="119">
        <f>IF(Overrides!S23&lt;&gt;"",Overrides!S23,F_Inputs_Formatted!S23)</f>
        <v>0.97799999999999998</v>
      </c>
      <c r="T23" s="119">
        <f>IF(Overrides!T23&lt;&gt;"",Overrides!T23,F_Inputs_Formatted!T23)</f>
        <v>0.97099999999999997</v>
      </c>
      <c r="U23" s="119">
        <f>IF(Overrides!U23&lt;&gt;"",Overrides!U23,F_Inputs_Formatted!U23)</f>
        <v>0.99</v>
      </c>
      <c r="V23" s="119">
        <f>IF(Overrides!V23&lt;&gt;"",Overrides!V23,F_Inputs_Formatted!V23)</f>
        <v>0.96699999999999997</v>
      </c>
      <c r="W23" s="119">
        <f>IF(Overrides!W23&lt;&gt;"",Overrides!W23,F_Inputs_Formatted!W23)</f>
        <v>0.98</v>
      </c>
      <c r="X23" s="119">
        <f>IF(Overrides!X23&lt;&gt;"",Overrides!X23,F_Inputs_Formatted!X23)</f>
        <v>0.98199999999999998</v>
      </c>
      <c r="Y23" s="119">
        <f>IF(Overrides!Y23&lt;&gt;"",Overrides!Y23,F_Inputs_Formatted!Y23)</f>
        <v>0.997</v>
      </c>
      <c r="Z23" s="119">
        <f>IF(Overrides!Z23&lt;&gt;"",Overrides!Z23,F_Inputs_Formatted!Z23)</f>
        <v>0.98299999999999998</v>
      </c>
      <c r="AA23" s="119">
        <f>IF(Overrides!AA23&lt;&gt;"",Overrides!AA23,F_Inputs_Formatted!AA23)</f>
        <v>0.98499999999999999</v>
      </c>
      <c r="AB23" s="119">
        <f>IF(Overrides!AB23&lt;&gt;"",Overrides!AB23,F_Inputs_Formatted!AB23)</f>
        <v>0.99199999999999999</v>
      </c>
      <c r="AC23" s="119">
        <f>IF(Overrides!AC23&lt;&gt;"",Overrides!AC23,F_Inputs_Formatted!AC23)</f>
        <v>0.99199999999999999</v>
      </c>
      <c r="AD23" s="119">
        <f>IF(Overrides!AD23&lt;&gt;"",Overrides!AD23,F_Inputs_Formatted!AD23)</f>
        <v>1</v>
      </c>
      <c r="AE23" s="119">
        <f>IF(Overrides!AE23&lt;&gt;"",Overrides!AE23,F_Inputs_Formatted!AE23)</f>
        <v>1</v>
      </c>
      <c r="AF23" s="119">
        <f>IF(Overrides!AF23&lt;&gt;"",Overrides!AF23,F_Inputs_Formatted!AF23)</f>
        <v>1</v>
      </c>
      <c r="AG23" s="119">
        <f>IF(Overrides!AG23&lt;&gt;"",Overrides!AG23,F_Inputs_Formatted!AG23)</f>
        <v>1</v>
      </c>
      <c r="AH23" s="119">
        <f>IF(Overrides!AH23&lt;&gt;"",Overrides!AH23,F_Inputs_Formatted!AH23)</f>
        <v>0.998</v>
      </c>
    </row>
    <row r="24" spans="1:41">
      <c r="A24" s="7"/>
      <c r="B24" s="9" t="s">
        <v>48</v>
      </c>
      <c r="C24" s="9" t="str">
        <f>_xlfn.XLOOKUP($B24,FD_Lists!$B$4:$B$25,FD_Lists!C$4:C$25)</f>
        <v>Hafren Dyfrdwy</v>
      </c>
      <c r="D24" s="9" t="str">
        <f>_xlfn.XLOOKUP($B24,FD_Lists!$B$4:$B$25,FD_Lists!D$4:D$25)</f>
        <v>Wales</v>
      </c>
      <c r="E24" s="9" t="str">
        <f>_xlfn.XLOOKUP($B24,FD_Lists!$B$4:$B$25,FD_Lists!E$4:E$25)</f>
        <v>Company</v>
      </c>
      <c r="F24" s="9" t="str">
        <f>_xlfn.XLOOKUP($B24,FD_Lists!$B$4:$B$25,FD_Lists!F$4:F$25)</f>
        <v>WaSC</v>
      </c>
      <c r="G24" s="10" t="s">
        <v>120</v>
      </c>
      <c r="H24" s="11" t="s">
        <v>110</v>
      </c>
      <c r="I24" s="11" t="str">
        <f t="shared" si="0"/>
        <v>HDDOUT2_14_PR24</v>
      </c>
      <c r="J24" s="11" t="s">
        <v>123</v>
      </c>
      <c r="K24" s="11" t="s">
        <v>134</v>
      </c>
      <c r="L24" s="11" t="s">
        <v>43</v>
      </c>
      <c r="M24" s="68" t="s">
        <v>44</v>
      </c>
      <c r="N24" s="12" t="s">
        <v>45</v>
      </c>
      <c r="O24" s="11">
        <v>3</v>
      </c>
      <c r="P24" s="119" t="str">
        <f>IF(Overrides!P24&lt;&gt;"",Overrides!P24,F_Inputs_Formatted!P24)</f>
        <v>##BLANK</v>
      </c>
      <c r="Q24" s="119" t="str">
        <f>IF(Overrides!Q24&lt;&gt;"",Overrides!Q24,F_Inputs_Formatted!Q24)</f>
        <v>##BLANK</v>
      </c>
      <c r="R24" s="119" t="str">
        <f>IF(Overrides!R24&lt;&gt;"",Overrides!R24,F_Inputs_Formatted!R24)</f>
        <v>##BLANK</v>
      </c>
      <c r="S24" s="119" t="str">
        <f>IF(Overrides!S24&lt;&gt;"",Overrides!S24,F_Inputs_Formatted!S24)</f>
        <v>##BLANK</v>
      </c>
      <c r="T24" s="119" t="str">
        <f>IF(Overrides!T24&lt;&gt;"",Overrides!T24,F_Inputs_Formatted!T24)</f>
        <v>##BLANK</v>
      </c>
      <c r="U24" s="119" t="str">
        <f>IF(Overrides!U24&lt;&gt;"",Overrides!U24,F_Inputs_Formatted!U24)</f>
        <v>##BLANK</v>
      </c>
      <c r="V24" s="119" t="str">
        <f>IF(Overrides!V24&lt;&gt;"",Overrides!V24,F_Inputs_Formatted!V24)</f>
        <v>##BLANK</v>
      </c>
      <c r="W24" s="119">
        <f>IF(Overrides!W24&lt;&gt;"",Overrides!W24,F_Inputs_Formatted!W24)</f>
        <v>1</v>
      </c>
      <c r="X24" s="119">
        <f>IF(Overrides!X24&lt;&gt;"",Overrides!X24,F_Inputs_Formatted!X24)</f>
        <v>1</v>
      </c>
      <c r="Y24" s="119">
        <f>IF(Overrides!Y24&lt;&gt;"",Overrides!Y24,F_Inputs_Formatted!Y24)</f>
        <v>1</v>
      </c>
      <c r="Z24" s="119">
        <f>IF(Overrides!Z24&lt;&gt;"",Overrides!Z24,F_Inputs_Formatted!Z24)</f>
        <v>0.97899999999999998</v>
      </c>
      <c r="AA24" s="119">
        <f>IF(Overrides!AA24&lt;&gt;"",Overrides!AA24,F_Inputs_Formatted!AA24)</f>
        <v>0.97799999999999998</v>
      </c>
      <c r="AB24" s="119">
        <f>IF(Overrides!AB24&lt;&gt;"",Overrides!AB24,F_Inputs_Formatted!AB24)</f>
        <v>1</v>
      </c>
      <c r="AC24" s="119">
        <f>IF(Overrides!AC24&lt;&gt;"",Overrides!AC24,F_Inputs_Formatted!AC24)</f>
        <v>1</v>
      </c>
      <c r="AD24" s="119">
        <f>IF(Overrides!AD24&lt;&gt;"",Overrides!AD24,F_Inputs_Formatted!AD24)</f>
        <v>1</v>
      </c>
      <c r="AE24" s="119">
        <f>IF(Overrides!AE24&lt;&gt;"",Overrides!AE24,F_Inputs_Formatted!AE24)</f>
        <v>1</v>
      </c>
      <c r="AF24" s="119">
        <f>IF(Overrides!AF24&lt;&gt;"",Overrides!AF24,F_Inputs_Formatted!AF24)</f>
        <v>1</v>
      </c>
      <c r="AG24" s="119">
        <f>IF(Overrides!AG24&lt;&gt;"",Overrides!AG24,F_Inputs_Formatted!AG24)</f>
        <v>1</v>
      </c>
      <c r="AH24" s="119">
        <f>IF(Overrides!AH24&lt;&gt;"",Overrides!AH24,F_Inputs_Formatted!AH24)</f>
        <v>1</v>
      </c>
    </row>
    <row r="25" spans="1:41">
      <c r="A25" s="7"/>
      <c r="B25" s="9" t="s">
        <v>50</v>
      </c>
      <c r="C25" s="9" t="str">
        <f>_xlfn.XLOOKUP($B25,FD_Lists!$B$4:$B$25,FD_Lists!C$4:C$25)</f>
        <v>Northumbrian Water</v>
      </c>
      <c r="D25" s="9" t="str">
        <f>_xlfn.XLOOKUP($B25,FD_Lists!$B$4:$B$25,FD_Lists!D$4:D$25)</f>
        <v>England</v>
      </c>
      <c r="E25" s="9" t="str">
        <f>_xlfn.XLOOKUP($B25,FD_Lists!$B$4:$B$25,FD_Lists!E$4:E$25)</f>
        <v>Company</v>
      </c>
      <c r="F25" s="9" t="str">
        <f>_xlfn.XLOOKUP($B25,FD_Lists!$B$4:$B$25,FD_Lists!F$4:F$25)</f>
        <v>WaSC</v>
      </c>
      <c r="G25" s="10" t="s">
        <v>120</v>
      </c>
      <c r="H25" s="11" t="s">
        <v>110</v>
      </c>
      <c r="I25" s="11" t="str">
        <f t="shared" si="0"/>
        <v>NESOUT2_14_PR24</v>
      </c>
      <c r="J25" s="11" t="s">
        <v>123</v>
      </c>
      <c r="K25" s="11" t="s">
        <v>134</v>
      </c>
      <c r="L25" s="11" t="s">
        <v>43</v>
      </c>
      <c r="M25" s="68" t="s">
        <v>44</v>
      </c>
      <c r="N25" s="12" t="s">
        <v>45</v>
      </c>
      <c r="O25" s="11">
        <v>3</v>
      </c>
      <c r="P25" s="119" t="str">
        <f>IF(Overrides!P25&lt;&gt;"",Overrides!P25,F_Inputs_Formatted!P25)</f>
        <v>##BLANK</v>
      </c>
      <c r="Q25" s="119" t="str">
        <f>IF(Overrides!Q25&lt;&gt;"",Overrides!Q25,F_Inputs_Formatted!Q25)</f>
        <v>##BLANK</v>
      </c>
      <c r="R25" s="119" t="str">
        <f>IF(Overrides!R25&lt;&gt;"",Overrides!R25,F_Inputs_Formatted!R25)</f>
        <v>##BLANK</v>
      </c>
      <c r="S25" s="119" t="str">
        <f>IF(Overrides!S25&lt;&gt;"",Overrides!S25,F_Inputs_Formatted!S25)</f>
        <v>##BLANK</v>
      </c>
      <c r="T25" s="119" t="str">
        <f>IF(Overrides!T25&lt;&gt;"",Overrides!T25,F_Inputs_Formatted!T25)</f>
        <v>##BLANK</v>
      </c>
      <c r="U25" s="119" t="str">
        <f>IF(Overrides!U25&lt;&gt;"",Overrides!U25,F_Inputs_Formatted!U25)</f>
        <v>##BLANK</v>
      </c>
      <c r="V25" s="119">
        <f>IF(Overrides!V25&lt;&gt;"",Overrides!V25,F_Inputs_Formatted!V25)</f>
        <v>0.96</v>
      </c>
      <c r="W25" s="119">
        <f>IF(Overrides!W25&lt;&gt;"",Overrides!W25,F_Inputs_Formatted!W25)</f>
        <v>0.995</v>
      </c>
      <c r="X25" s="119">
        <f>IF(Overrides!X25&lt;&gt;"",Overrides!X25,F_Inputs_Formatted!X25)</f>
        <v>0.96599999999999997</v>
      </c>
      <c r="Y25" s="119">
        <f>IF(Overrides!Y25&lt;&gt;"",Overrides!Y25,F_Inputs_Formatted!Y25)</f>
        <v>0.995</v>
      </c>
      <c r="Z25" s="119">
        <f>IF(Overrides!Z25&lt;&gt;"",Overrides!Z25,F_Inputs_Formatted!Z25)</f>
        <v>0.98</v>
      </c>
      <c r="AA25" s="119">
        <f>IF(Overrides!AA25&lt;&gt;"",Overrides!AA25,F_Inputs_Formatted!AA25)</f>
        <v>0.98499999999999999</v>
      </c>
      <c r="AB25" s="119">
        <f>IF(Overrides!AB25&lt;&gt;"",Overrides!AB25,F_Inputs_Formatted!AB25)</f>
        <v>0.98499999999999999</v>
      </c>
      <c r="AC25" s="119">
        <f>IF(Overrides!AC25&lt;&gt;"",Overrides!AC25,F_Inputs_Formatted!AC25)</f>
        <v>0.98499999999999999</v>
      </c>
      <c r="AD25" s="119">
        <f>IF(Overrides!AD25&lt;&gt;"",Overrides!AD25,F_Inputs_Formatted!AD25)</f>
        <v>0.995</v>
      </c>
      <c r="AE25" s="119">
        <f>IF(Overrides!AE25&lt;&gt;"",Overrides!AE25,F_Inputs_Formatted!AE25)</f>
        <v>0.995</v>
      </c>
      <c r="AF25" s="119">
        <f>IF(Overrides!AF25&lt;&gt;"",Overrides!AF25,F_Inputs_Formatted!AF25)</f>
        <v>0.995</v>
      </c>
      <c r="AG25" s="119">
        <f>IF(Overrides!AG25&lt;&gt;"",Overrides!AG25,F_Inputs_Formatted!AG25)</f>
        <v>0.995</v>
      </c>
      <c r="AH25" s="119">
        <f>IF(Overrides!AH25&lt;&gt;"",Overrides!AH25,F_Inputs_Formatted!AH25)</f>
        <v>0.995</v>
      </c>
    </row>
    <row r="26" spans="1:41">
      <c r="A26" s="7"/>
      <c r="B26" s="9" t="s">
        <v>52</v>
      </c>
      <c r="C26" s="9" t="str">
        <f>_xlfn.XLOOKUP($B26,FD_Lists!$B$4:$B$25,FD_Lists!C$4:C$25)</f>
        <v>Severn Trent Water</v>
      </c>
      <c r="D26" s="9" t="str">
        <f>_xlfn.XLOOKUP($B26,FD_Lists!$B$4:$B$25,FD_Lists!D$4:D$25)</f>
        <v>England</v>
      </c>
      <c r="E26" s="9" t="str">
        <f>_xlfn.XLOOKUP($B26,FD_Lists!$B$4:$B$25,FD_Lists!E$4:E$25)</f>
        <v>Company</v>
      </c>
      <c r="F26" s="9" t="str">
        <f>_xlfn.XLOOKUP($B26,FD_Lists!$B$4:$B$25,FD_Lists!F$4:F$25)</f>
        <v>WaSC</v>
      </c>
      <c r="G26" s="10" t="s">
        <v>120</v>
      </c>
      <c r="H26" s="11" t="s">
        <v>110</v>
      </c>
      <c r="I26" s="11" t="str">
        <f t="shared" si="0"/>
        <v>SVEOUT2_14_PR24</v>
      </c>
      <c r="J26" s="11" t="s">
        <v>123</v>
      </c>
      <c r="K26" s="11" t="s">
        <v>134</v>
      </c>
      <c r="L26" s="11" t="s">
        <v>43</v>
      </c>
      <c r="M26" s="68" t="s">
        <v>44</v>
      </c>
      <c r="N26" s="12" t="s">
        <v>45</v>
      </c>
      <c r="O26" s="11">
        <v>3</v>
      </c>
      <c r="P26" s="119" t="str">
        <f>IF(Overrides!P26&lt;&gt;"",Overrides!P26,F_Inputs_Formatted!P26)</f>
        <v>##BLANK</v>
      </c>
      <c r="Q26" s="119">
        <f>IF(Overrides!Q26&lt;&gt;"",Overrides!Q26,F_Inputs_Formatted!Q26)</f>
        <v>0.99099999999999999</v>
      </c>
      <c r="R26" s="119">
        <f>IF(Overrides!R26&lt;&gt;"",Overrides!R26,F_Inputs_Formatted!R26)</f>
        <v>0.99299999999999999</v>
      </c>
      <c r="S26" s="119">
        <f>IF(Overrides!S26&lt;&gt;"",Overrides!S26,F_Inputs_Formatted!S26)</f>
        <v>0.999</v>
      </c>
      <c r="T26" s="119">
        <f>IF(Overrides!T26&lt;&gt;"",Overrides!T26,F_Inputs_Formatted!T26)</f>
        <v>0.99</v>
      </c>
      <c r="U26" s="119">
        <f>IF(Overrides!U26&lt;&gt;"",Overrides!U26,F_Inputs_Formatted!U26)</f>
        <v>0.996</v>
      </c>
      <c r="V26" s="119">
        <f>IF(Overrides!V26&lt;&gt;"",Overrides!V26,F_Inputs_Formatted!V26)</f>
        <v>0.996</v>
      </c>
      <c r="W26" s="119">
        <f>IF(Overrides!W26&lt;&gt;"",Overrides!W26,F_Inputs_Formatted!W26)</f>
        <v>0.98399999999999999</v>
      </c>
      <c r="X26" s="119">
        <f>IF(Overrides!X26&lt;&gt;"",Overrides!X26,F_Inputs_Formatted!X26)</f>
        <v>0.996</v>
      </c>
      <c r="Y26" s="119">
        <f>IF(Overrides!Y26&lt;&gt;"",Overrides!Y26,F_Inputs_Formatted!Y26)</f>
        <v>0.996</v>
      </c>
      <c r="Z26" s="119">
        <f>IF(Overrides!Z26&lt;&gt;"",Overrides!Z26,F_Inputs_Formatted!Z26)</f>
        <v>0.99299999999999999</v>
      </c>
      <c r="AA26" s="119">
        <f>IF(Overrides!AA26&lt;&gt;"",Overrides!AA26,F_Inputs_Formatted!AA26)</f>
        <v>0.99299999999999999</v>
      </c>
      <c r="AB26" s="119">
        <f>IF(Overrides!AB26&lt;&gt;"",Overrides!AB26,F_Inputs_Formatted!AB26)</f>
        <v>0.995</v>
      </c>
      <c r="AC26" s="119">
        <f>IF(Overrides!AC26&lt;&gt;"",Overrides!AC26,F_Inputs_Formatted!AC26)</f>
        <v>0.99399999999999999</v>
      </c>
      <c r="AD26" s="119">
        <f>IF(Overrides!AD26&lt;&gt;"",Overrides!AD26,F_Inputs_Formatted!AD26)</f>
        <v>0.99399999999999999</v>
      </c>
      <c r="AE26" s="119">
        <f>IF(Overrides!AE26&lt;&gt;"",Overrides!AE26,F_Inputs_Formatted!AE26)</f>
        <v>0.995</v>
      </c>
      <c r="AF26" s="119">
        <f>IF(Overrides!AF26&lt;&gt;"",Overrides!AF26,F_Inputs_Formatted!AF26)</f>
        <v>0.995</v>
      </c>
      <c r="AG26" s="119">
        <f>IF(Overrides!AG26&lt;&gt;"",Overrides!AG26,F_Inputs_Formatted!AG26)</f>
        <v>0.995</v>
      </c>
      <c r="AH26" s="119">
        <f>IF(Overrides!AH26&lt;&gt;"",Overrides!AH26,F_Inputs_Formatted!AH26)</f>
        <v>0.995</v>
      </c>
    </row>
    <row r="27" spans="1:41">
      <c r="A27" s="7"/>
      <c r="B27" s="9" t="s">
        <v>54</v>
      </c>
      <c r="C27" s="9" t="str">
        <f>_xlfn.XLOOKUP($B27,FD_Lists!$B$4:$B$25,FD_Lists!C$4:C$25)</f>
        <v>Southern Water</v>
      </c>
      <c r="D27" s="9" t="str">
        <f>_xlfn.XLOOKUP($B27,FD_Lists!$B$4:$B$25,FD_Lists!D$4:D$25)</f>
        <v>England</v>
      </c>
      <c r="E27" s="9" t="str">
        <f>_xlfn.XLOOKUP($B27,FD_Lists!$B$4:$B$25,FD_Lists!E$4:E$25)</f>
        <v>Company</v>
      </c>
      <c r="F27" s="9" t="str">
        <f>_xlfn.XLOOKUP($B27,FD_Lists!$B$4:$B$25,FD_Lists!F$4:F$25)</f>
        <v>WaSC</v>
      </c>
      <c r="G27" s="10" t="s">
        <v>120</v>
      </c>
      <c r="H27" s="11" t="s">
        <v>110</v>
      </c>
      <c r="I27" s="11" t="str">
        <f t="shared" si="0"/>
        <v>SRNOUT2_14_PR24</v>
      </c>
      <c r="J27" s="11" t="s">
        <v>123</v>
      </c>
      <c r="K27" s="11" t="s">
        <v>134</v>
      </c>
      <c r="L27" s="11" t="s">
        <v>43</v>
      </c>
      <c r="M27" s="68" t="s">
        <v>44</v>
      </c>
      <c r="N27" s="12" t="s">
        <v>45</v>
      </c>
      <c r="O27" s="11">
        <v>3</v>
      </c>
      <c r="P27" s="119">
        <f>IF(Overrides!P27&lt;&gt;"",Overrides!P27,F_Inputs_Formatted!P27)</f>
        <v>0.95299999999999996</v>
      </c>
      <c r="Q27" s="119">
        <f>IF(Overrides!Q27&lt;&gt;"",Overrides!Q27,F_Inputs_Formatted!Q27)</f>
        <v>0.96299999999999997</v>
      </c>
      <c r="R27" s="119">
        <f>IF(Overrides!R27&lt;&gt;"",Overrides!R27,F_Inputs_Formatted!R27)</f>
        <v>0.95299999999999996</v>
      </c>
      <c r="S27" s="119">
        <f>IF(Overrides!S27&lt;&gt;"",Overrides!S27,F_Inputs_Formatted!S27)</f>
        <v>0.98099999999999998</v>
      </c>
      <c r="T27" s="119">
        <f>IF(Overrides!T27&lt;&gt;"",Overrides!T27,F_Inputs_Formatted!T27)</f>
        <v>0.98399999999999999</v>
      </c>
      <c r="U27" s="119">
        <f>IF(Overrides!U27&lt;&gt;"",Overrides!U27,F_Inputs_Formatted!U27)</f>
        <v>0.98699999999999999</v>
      </c>
      <c r="V27" s="119">
        <f>IF(Overrides!V27&lt;&gt;"",Overrides!V27,F_Inputs_Formatted!V27)</f>
        <v>0.98199999999999998</v>
      </c>
      <c r="W27" s="119">
        <f>IF(Overrides!W27&lt;&gt;"",Overrides!W27,F_Inputs_Formatted!W27)</f>
        <v>0.99099999999999999</v>
      </c>
      <c r="X27" s="119">
        <f>IF(Overrides!X27&lt;&gt;"",Overrides!X27,F_Inputs_Formatted!X27)</f>
        <v>0.98799999999999999</v>
      </c>
      <c r="Y27" s="119">
        <f>IF(Overrides!Y27&lt;&gt;"",Overrides!Y27,F_Inputs_Formatted!Y27)</f>
        <v>0.97099999999999997</v>
      </c>
      <c r="Z27" s="119">
        <f>IF(Overrides!Z27&lt;&gt;"",Overrides!Z27,F_Inputs_Formatted!Z27)</f>
        <v>0.97899999999999998</v>
      </c>
      <c r="AA27" s="119">
        <f>IF(Overrides!AA27&lt;&gt;"",Overrides!AA27,F_Inputs_Formatted!AA27)</f>
        <v>0.98199999999999998</v>
      </c>
      <c r="AB27" s="119">
        <f>IF(Overrides!AB27&lt;&gt;"",Overrides!AB27,F_Inputs_Formatted!AB27)</f>
        <v>0.99099999999999999</v>
      </c>
      <c r="AC27" s="119">
        <f>IF(Overrides!AC27&lt;&gt;"",Overrides!AC27,F_Inputs_Formatted!AC27)</f>
        <v>0.99099999999999999</v>
      </c>
      <c r="AD27" s="119">
        <f>IF(Overrides!AD27&lt;&gt;"",Overrides!AD27,F_Inputs_Formatted!AD27)</f>
        <v>0.98499999999999999</v>
      </c>
      <c r="AE27" s="119">
        <f>IF(Overrides!AE27&lt;&gt;"",Overrides!AE27,F_Inputs_Formatted!AE27)</f>
        <v>0.97399999999999998</v>
      </c>
      <c r="AF27" s="119">
        <f>IF(Overrides!AF27&lt;&gt;"",Overrides!AF27,F_Inputs_Formatted!AF27)</f>
        <v>0.95799999999999996</v>
      </c>
      <c r="AG27" s="119">
        <f>IF(Overrides!AG27&lt;&gt;"",Overrides!AG27,F_Inputs_Formatted!AG27)</f>
        <v>0.92500000000000004</v>
      </c>
      <c r="AH27" s="119">
        <f>IF(Overrides!AH27&lt;&gt;"",Overrides!AH27,F_Inputs_Formatted!AH27)</f>
        <v>0.65700000000000003</v>
      </c>
    </row>
    <row r="28" spans="1:41">
      <c r="A28" s="7"/>
      <c r="B28" s="9" t="s">
        <v>56</v>
      </c>
      <c r="C28" s="9" t="str">
        <f>_xlfn.XLOOKUP($B28,FD_Lists!$B$4:$B$25,FD_Lists!C$4:C$25)</f>
        <v>Thames Water</v>
      </c>
      <c r="D28" s="9" t="str">
        <f>_xlfn.XLOOKUP($B28,FD_Lists!$B$4:$B$25,FD_Lists!D$4:D$25)</f>
        <v>England</v>
      </c>
      <c r="E28" s="9" t="str">
        <f>_xlfn.XLOOKUP($B28,FD_Lists!$B$4:$B$25,FD_Lists!E$4:E$25)</f>
        <v>Company</v>
      </c>
      <c r="F28" s="9" t="str">
        <f>_xlfn.XLOOKUP($B28,FD_Lists!$B$4:$B$25,FD_Lists!F$4:F$25)</f>
        <v>WaSC</v>
      </c>
      <c r="G28" s="10" t="s">
        <v>120</v>
      </c>
      <c r="H28" s="11" t="s">
        <v>110</v>
      </c>
      <c r="I28" s="11" t="str">
        <f t="shared" si="0"/>
        <v>TMSOUT2_14_PR24</v>
      </c>
      <c r="J28" s="11" t="s">
        <v>123</v>
      </c>
      <c r="K28" s="11" t="s">
        <v>134</v>
      </c>
      <c r="L28" s="11" t="s">
        <v>43</v>
      </c>
      <c r="M28" s="68" t="s">
        <v>44</v>
      </c>
      <c r="N28" s="12" t="s">
        <v>45</v>
      </c>
      <c r="O28" s="11">
        <v>3</v>
      </c>
      <c r="P28" s="119">
        <f>IF(Overrides!P28&lt;&gt;"",Overrides!P28,F_Inputs_Formatted!P28)</f>
        <v>0.995</v>
      </c>
      <c r="Q28" s="119">
        <f>IF(Overrides!Q28&lt;&gt;"",Overrides!Q28,F_Inputs_Formatted!Q28)</f>
        <v>0.99199999999999999</v>
      </c>
      <c r="R28" s="119">
        <f>IF(Overrides!R28&lt;&gt;"",Overrides!R28,F_Inputs_Formatted!R28)</f>
        <v>0.95599999999999996</v>
      </c>
      <c r="S28" s="119">
        <f>IF(Overrides!S28&lt;&gt;"",Overrides!S28,F_Inputs_Formatted!S28)</f>
        <v>0.98699999999999999</v>
      </c>
      <c r="T28" s="119">
        <f>IF(Overrides!T28&lt;&gt;"",Overrides!T28,F_Inputs_Formatted!T28)</f>
        <v>0.99199999999999999</v>
      </c>
      <c r="U28" s="119">
        <f>IF(Overrides!U28&lt;&gt;"",Overrides!U28,F_Inputs_Formatted!U28)</f>
        <v>0.97899999999999998</v>
      </c>
      <c r="V28" s="119">
        <f>IF(Overrides!V28&lt;&gt;"",Overrides!V28,F_Inputs_Formatted!V28)</f>
        <v>0.995</v>
      </c>
      <c r="W28" s="119">
        <f>IF(Overrides!W28&lt;&gt;"",Overrides!W28,F_Inputs_Formatted!W28)</f>
        <v>0.99</v>
      </c>
      <c r="X28" s="119">
        <f>IF(Overrides!X28&lt;&gt;"",Overrides!X28,F_Inputs_Formatted!X28)</f>
        <v>0.997</v>
      </c>
      <c r="Y28" s="119">
        <f>IF(Overrides!Y28&lt;&gt;"",Overrides!Y28,F_Inputs_Formatted!Y28)</f>
        <v>0.997</v>
      </c>
      <c r="Z28" s="119">
        <f>IF(Overrides!Z28&lt;&gt;"",Overrides!Z28,F_Inputs_Formatted!Z28)</f>
        <v>0.99</v>
      </c>
      <c r="AA28" s="119">
        <f>IF(Overrides!AA28&lt;&gt;"",Overrides!AA28,F_Inputs_Formatted!AA28)</f>
        <v>0.995</v>
      </c>
      <c r="AB28" s="119">
        <f>IF(Overrides!AB28&lt;&gt;"",Overrides!AB28,F_Inputs_Formatted!AB28)</f>
        <v>0.99199999999999999</v>
      </c>
      <c r="AC28" s="119">
        <f>IF(Overrides!AC28&lt;&gt;"",Overrides!AC28,F_Inputs_Formatted!AC28)</f>
        <v>0.98699999999999999</v>
      </c>
      <c r="AD28" s="119">
        <f>IF(Overrides!AD28&lt;&gt;"",Overrides!AD28,F_Inputs_Formatted!AD28)</f>
        <v>1</v>
      </c>
      <c r="AE28" s="119">
        <f>IF(Overrides!AE28&lt;&gt;"",Overrides!AE28,F_Inputs_Formatted!AE28)</f>
        <v>1</v>
      </c>
      <c r="AF28" s="119">
        <f>IF(Overrides!AF28&lt;&gt;"",Overrides!AF28,F_Inputs_Formatted!AF28)</f>
        <v>1</v>
      </c>
      <c r="AG28" s="119">
        <f>IF(Overrides!AG28&lt;&gt;"",Overrides!AG28,F_Inputs_Formatted!AG28)</f>
        <v>0.98699999999999999</v>
      </c>
      <c r="AH28" s="119">
        <f>IF(Overrides!AH28&lt;&gt;"",Overrides!AH28,F_Inputs_Formatted!AH28)</f>
        <v>0.98699999999999999</v>
      </c>
    </row>
    <row r="29" spans="1:41">
      <c r="A29" s="14" t="s">
        <v>122</v>
      </c>
      <c r="B29" s="9" t="s">
        <v>58</v>
      </c>
      <c r="C29" s="9" t="str">
        <f>_xlfn.XLOOKUP($B29,FD_Lists!$B$4:$B$25,FD_Lists!C$4:C$25)</f>
        <v xml:space="preserve">United Utilities </v>
      </c>
      <c r="D29" s="9" t="str">
        <f>_xlfn.XLOOKUP($B29,FD_Lists!$B$4:$B$25,FD_Lists!D$4:D$25)</f>
        <v>England</v>
      </c>
      <c r="E29" s="9" t="str">
        <f>_xlfn.XLOOKUP($B29,FD_Lists!$B$4:$B$25,FD_Lists!E$4:E$25)</f>
        <v>Company</v>
      </c>
      <c r="F29" s="9" t="str">
        <f>_xlfn.XLOOKUP($B29,FD_Lists!$B$4:$B$25,FD_Lists!F$4:F$25)</f>
        <v>WaSC</v>
      </c>
      <c r="G29" s="10" t="s">
        <v>120</v>
      </c>
      <c r="H29" s="11" t="s">
        <v>110</v>
      </c>
      <c r="I29" s="11" t="str">
        <f t="shared" si="0"/>
        <v>NWTOUT2_14_PR24</v>
      </c>
      <c r="J29" s="11" t="s">
        <v>123</v>
      </c>
      <c r="K29" s="11" t="s">
        <v>134</v>
      </c>
      <c r="L29" s="11" t="s">
        <v>43</v>
      </c>
      <c r="M29" s="68" t="s">
        <v>44</v>
      </c>
      <c r="N29" s="12" t="s">
        <v>45</v>
      </c>
      <c r="O29" s="11">
        <v>3</v>
      </c>
      <c r="P29" s="119">
        <f>IF(Overrides!P29&lt;&gt;"",Overrides!P29,F_Inputs_Formatted!P29)</f>
        <v>0.98599999999999999</v>
      </c>
      <c r="Q29" s="119">
        <f>IF(Overrides!Q29&lt;&gt;"",Overrides!Q29,F_Inputs_Formatted!Q29)</f>
        <v>0.99199999999999999</v>
      </c>
      <c r="R29" s="119">
        <f>IF(Overrides!R29&lt;&gt;"",Overrides!R29,F_Inputs_Formatted!R29)</f>
        <v>0.98599999999999999</v>
      </c>
      <c r="S29" s="119">
        <f>IF(Overrides!S29&lt;&gt;"",Overrides!S29,F_Inputs_Formatted!S29)</f>
        <v>0.98299999999999998</v>
      </c>
      <c r="T29" s="119">
        <f>IF(Overrides!T29&lt;&gt;"",Overrides!T29,F_Inputs_Formatted!T29)</f>
        <v>0.97199999999999998</v>
      </c>
      <c r="U29" s="119">
        <f>IF(Overrides!U29&lt;&gt;"",Overrides!U29,F_Inputs_Formatted!U29)</f>
        <v>0.97399999999999998</v>
      </c>
      <c r="V29" s="119">
        <f>IF(Overrides!V29&lt;&gt;"",Overrides!V29,F_Inputs_Formatted!V29)</f>
        <v>0.98799999999999999</v>
      </c>
      <c r="W29" s="119">
        <f>IF(Overrides!W29&lt;&gt;"",Overrides!W29,F_Inputs_Formatted!W29)</f>
        <v>0.98699999999999999</v>
      </c>
      <c r="X29" s="119">
        <f>IF(Overrides!X29&lt;&gt;"",Overrides!X29,F_Inputs_Formatted!X29)</f>
        <v>0.98499999999999999</v>
      </c>
      <c r="Y29" s="119">
        <f>IF(Overrides!Y29&lt;&gt;"",Overrides!Y29,F_Inputs_Formatted!Y29)</f>
        <v>0.997</v>
      </c>
      <c r="Z29" s="119">
        <f>IF(Overrides!Z29&lt;&gt;"",Overrides!Z29,F_Inputs_Formatted!Z29)</f>
        <v>0.99</v>
      </c>
      <c r="AA29" s="119">
        <f>IF(Overrides!AA29&lt;&gt;"",Overrides!AA29,F_Inputs_Formatted!AA29)</f>
        <v>0.98499999999999999</v>
      </c>
      <c r="AB29" s="119">
        <f>IF(Overrides!AB29&lt;&gt;"",Overrides!AB29,F_Inputs_Formatted!AB29)</f>
        <v>1</v>
      </c>
      <c r="AC29" s="119">
        <f>IF(Overrides!AC29&lt;&gt;"",Overrides!AC29,F_Inputs_Formatted!AC29)</f>
        <v>1</v>
      </c>
      <c r="AD29" s="119">
        <f>IF(Overrides!AD29&lt;&gt;"",Overrides!AD29,F_Inputs_Formatted!AD29)</f>
        <v>1</v>
      </c>
      <c r="AE29" s="119">
        <f>IF(Overrides!AE29&lt;&gt;"",Overrides!AE29,F_Inputs_Formatted!AE29)</f>
        <v>1</v>
      </c>
      <c r="AF29" s="119">
        <f>IF(Overrides!AF29&lt;&gt;"",Overrides!AF29,F_Inputs_Formatted!AF29)</f>
        <v>0.997</v>
      </c>
      <c r="AG29" s="119">
        <f>IF(Overrides!AG29&lt;&gt;"",Overrides!AG29,F_Inputs_Formatted!AG29)</f>
        <v>0.995</v>
      </c>
      <c r="AH29" s="119">
        <f>IF(Overrides!AH29&lt;&gt;"",Overrides!AH29,F_Inputs_Formatted!AH29)</f>
        <v>0.98299999999999998</v>
      </c>
    </row>
    <row r="30" spans="1:41">
      <c r="A30" s="7"/>
      <c r="B30" s="9" t="s">
        <v>60</v>
      </c>
      <c r="C30" s="9" t="str">
        <f>_xlfn.XLOOKUP($B30,FD_Lists!$B$4:$B$25,FD_Lists!C$4:C$25)</f>
        <v>Wessex Water</v>
      </c>
      <c r="D30" s="9" t="str">
        <f>_xlfn.XLOOKUP($B30,FD_Lists!$B$4:$B$25,FD_Lists!D$4:D$25)</f>
        <v>England</v>
      </c>
      <c r="E30" s="9" t="str">
        <f>_xlfn.XLOOKUP($B30,FD_Lists!$B$4:$B$25,FD_Lists!E$4:E$25)</f>
        <v>Company</v>
      </c>
      <c r="F30" s="9" t="str">
        <f>_xlfn.XLOOKUP($B30,FD_Lists!$B$4:$B$25,FD_Lists!F$4:F$25)</f>
        <v>WaSC</v>
      </c>
      <c r="G30" s="10" t="s">
        <v>120</v>
      </c>
      <c r="H30" s="11" t="s">
        <v>110</v>
      </c>
      <c r="I30" s="11" t="str">
        <f t="shared" si="0"/>
        <v>WSXOUT2_14_PR24</v>
      </c>
      <c r="J30" s="11" t="s">
        <v>123</v>
      </c>
      <c r="K30" s="11" t="s">
        <v>134</v>
      </c>
      <c r="L30" s="11" t="s">
        <v>43</v>
      </c>
      <c r="M30" s="68" t="s">
        <v>44</v>
      </c>
      <c r="N30" s="12" t="s">
        <v>45</v>
      </c>
      <c r="O30" s="11">
        <v>3</v>
      </c>
      <c r="P30" s="119">
        <f>IF(Overrides!P30&lt;&gt;"",Overrides!P30,F_Inputs_Formatted!P30)</f>
        <v>0.997</v>
      </c>
      <c r="Q30" s="119">
        <f>IF(Overrides!Q30&lt;&gt;"",Overrides!Q30,F_Inputs_Formatted!Q30)</f>
        <v>0.997</v>
      </c>
      <c r="R30" s="119">
        <f>IF(Overrides!R30&lt;&gt;"",Overrides!R30,F_Inputs_Formatted!R30)</f>
        <v>0.99</v>
      </c>
      <c r="S30" s="119">
        <f>IF(Overrides!S30&lt;&gt;"",Overrides!S30,F_Inputs_Formatted!S30)</f>
        <v>0.997</v>
      </c>
      <c r="T30" s="119">
        <f>IF(Overrides!T30&lt;&gt;"",Overrides!T30,F_Inputs_Formatted!T30)</f>
        <v>0.997</v>
      </c>
      <c r="U30" s="119">
        <f>IF(Overrides!U30&lt;&gt;"",Overrides!U30,F_Inputs_Formatted!U30)</f>
        <v>0.99399999999999999</v>
      </c>
      <c r="V30" s="119">
        <f>IF(Overrides!V30&lt;&gt;"",Overrides!V30,F_Inputs_Formatted!V30)</f>
        <v>0.99</v>
      </c>
      <c r="W30" s="119">
        <f>IF(Overrides!W30&lt;&gt;"",Overrides!W30,F_Inputs_Formatted!W30)</f>
        <v>1</v>
      </c>
      <c r="X30" s="119">
        <f>IF(Overrides!X30&lt;&gt;"",Overrides!X30,F_Inputs_Formatted!X30)</f>
        <v>0.98499999999999999</v>
      </c>
      <c r="Y30" s="119">
        <f>IF(Overrides!Y30&lt;&gt;"",Overrides!Y30,F_Inputs_Formatted!Y30)</f>
        <v>0.99099999999999999</v>
      </c>
      <c r="Z30" s="119">
        <f>IF(Overrides!Z30&lt;&gt;"",Overrides!Z30,F_Inputs_Formatted!Z30)</f>
        <v>1</v>
      </c>
      <c r="AA30" s="119">
        <f>IF(Overrides!AA30&lt;&gt;"",Overrides!AA30,F_Inputs_Formatted!AA30)</f>
        <v>0.99399999999999999</v>
      </c>
      <c r="AB30" s="119">
        <f>IF(Overrides!AB30&lt;&gt;"",Overrides!AB30,F_Inputs_Formatted!AB30)</f>
        <v>0.99</v>
      </c>
      <c r="AC30" s="119">
        <f>IF(Overrides!AC30&lt;&gt;"",Overrides!AC30,F_Inputs_Formatted!AC30)</f>
        <v>0.99</v>
      </c>
      <c r="AD30" s="119">
        <f>IF(Overrides!AD30&lt;&gt;"",Overrides!AD30,F_Inputs_Formatted!AD30)</f>
        <v>0.99</v>
      </c>
      <c r="AE30" s="119">
        <f>IF(Overrides!AE30&lt;&gt;"",Overrides!AE30,F_Inputs_Formatted!AE30)</f>
        <v>0.99</v>
      </c>
      <c r="AF30" s="119">
        <f>IF(Overrides!AF30&lt;&gt;"",Overrides!AF30,F_Inputs_Formatted!AF30)</f>
        <v>0.99</v>
      </c>
      <c r="AG30" s="119">
        <f>IF(Overrides!AG30&lt;&gt;"",Overrides!AG30,F_Inputs_Formatted!AG30)</f>
        <v>0.99</v>
      </c>
      <c r="AH30" s="119">
        <f>IF(Overrides!AH30&lt;&gt;"",Overrides!AH30,F_Inputs_Formatted!AH30)</f>
        <v>0.99</v>
      </c>
    </row>
    <row r="31" spans="1:41">
      <c r="A31" s="7"/>
      <c r="B31" s="9" t="s">
        <v>62</v>
      </c>
      <c r="C31" s="9" t="str">
        <f>_xlfn.XLOOKUP($B31,FD_Lists!$B$4:$B$25,FD_Lists!C$4:C$25)</f>
        <v>Yorkshire Water</v>
      </c>
      <c r="D31" s="9" t="str">
        <f>_xlfn.XLOOKUP($B31,FD_Lists!$B$4:$B$25,FD_Lists!D$4:D$25)</f>
        <v>England</v>
      </c>
      <c r="E31" s="9" t="str">
        <f>_xlfn.XLOOKUP($B31,FD_Lists!$B$4:$B$25,FD_Lists!E$4:E$25)</f>
        <v>Company</v>
      </c>
      <c r="F31" s="9" t="str">
        <f>_xlfn.XLOOKUP($B31,FD_Lists!$B$4:$B$25,FD_Lists!F$4:F$25)</f>
        <v>WaSC</v>
      </c>
      <c r="G31" s="10" t="s">
        <v>120</v>
      </c>
      <c r="H31" s="11" t="s">
        <v>110</v>
      </c>
      <c r="I31" s="11" t="str">
        <f t="shared" si="0"/>
        <v>YKYOUT2_14_PR24</v>
      </c>
      <c r="J31" s="11" t="s">
        <v>123</v>
      </c>
      <c r="K31" s="11" t="s">
        <v>134</v>
      </c>
      <c r="L31" s="11" t="s">
        <v>43</v>
      </c>
      <c r="M31" s="68" t="s">
        <v>44</v>
      </c>
      <c r="N31" s="12" t="s">
        <v>45</v>
      </c>
      <c r="O31" s="11">
        <v>3</v>
      </c>
      <c r="P31" s="119">
        <f>IF(Overrides!P31&lt;&gt;"",Overrides!P31,F_Inputs_Formatted!P31)</f>
        <v>0.97299999999999998</v>
      </c>
      <c r="Q31" s="119">
        <f>IF(Overrides!Q31&lt;&gt;"",Overrides!Q31,F_Inputs_Formatted!Q31)</f>
        <v>0.97299999999999998</v>
      </c>
      <c r="R31" s="119">
        <f>IF(Overrides!R31&lt;&gt;"",Overrides!R31,F_Inputs_Formatted!R31)</f>
        <v>0.98</v>
      </c>
      <c r="S31" s="119">
        <f>IF(Overrides!S31&lt;&gt;"",Overrides!S31,F_Inputs_Formatted!S31)</f>
        <v>0.99299999999999999</v>
      </c>
      <c r="T31" s="119">
        <f>IF(Overrides!T31&lt;&gt;"",Overrides!T31,F_Inputs_Formatted!T31)</f>
        <v>0.99299999999999999</v>
      </c>
      <c r="U31" s="119">
        <f>IF(Overrides!U31&lt;&gt;"",Overrides!U31,F_Inputs_Formatted!U31)</f>
        <v>0.97699999999999998</v>
      </c>
      <c r="V31" s="119">
        <f>IF(Overrides!V31&lt;&gt;"",Overrides!V31,F_Inputs_Formatted!V31)</f>
        <v>0.97599999999999998</v>
      </c>
      <c r="W31" s="119">
        <f>IF(Overrides!W31&lt;&gt;"",Overrides!W31,F_Inputs_Formatted!W31)</f>
        <v>0.97599999999999998</v>
      </c>
      <c r="X31" s="119">
        <f>IF(Overrides!X31&lt;&gt;"",Overrides!X31,F_Inputs_Formatted!X31)</f>
        <v>0.98299999999999998</v>
      </c>
      <c r="Y31" s="119">
        <f>IF(Overrides!Y31&lt;&gt;"",Overrides!Y31,F_Inputs_Formatted!Y31)</f>
        <v>0.99</v>
      </c>
      <c r="Z31" s="119">
        <f>IF(Overrides!Z31&lt;&gt;"",Overrides!Z31,F_Inputs_Formatted!Z31)</f>
        <v>0.99</v>
      </c>
      <c r="AA31" s="119">
        <f>IF(Overrides!AA31&lt;&gt;"",Overrides!AA31,F_Inputs_Formatted!AA31)</f>
        <v>0.997</v>
      </c>
      <c r="AB31" s="119">
        <f>IF(Overrides!AB31&lt;&gt;"",Overrides!AB31,F_Inputs_Formatted!AB31)</f>
        <v>0.99</v>
      </c>
      <c r="AC31" s="119">
        <f>IF(Overrides!AC31&lt;&gt;"",Overrides!AC31,F_Inputs_Formatted!AC31)</f>
        <v>0.98599999999999999</v>
      </c>
      <c r="AD31" s="119">
        <f>IF(Overrides!AD31&lt;&gt;"",Overrides!AD31,F_Inputs_Formatted!AD31)</f>
        <v>1</v>
      </c>
      <c r="AE31" s="119">
        <f>IF(Overrides!AE31&lt;&gt;"",Overrides!AE31,F_Inputs_Formatted!AE31)</f>
        <v>1</v>
      </c>
      <c r="AF31" s="119">
        <f>IF(Overrides!AF31&lt;&gt;"",Overrides!AF31,F_Inputs_Formatted!AF31)</f>
        <v>1</v>
      </c>
      <c r="AG31" s="119">
        <f>IF(Overrides!AG31&lt;&gt;"",Overrides!AG31,F_Inputs_Formatted!AG31)</f>
        <v>1</v>
      </c>
      <c r="AH31" s="119">
        <f>IF(Overrides!AH31&lt;&gt;"",Overrides!AH31,F_Inputs_Formatted!AH31)</f>
        <v>1</v>
      </c>
    </row>
    <row r="32" spans="1:41">
      <c r="A32" s="7"/>
      <c r="B32" s="9" t="s">
        <v>64</v>
      </c>
      <c r="C32" s="9" t="str">
        <f>_xlfn.XLOOKUP($B32,FD_Lists!$B$4:$B$25,FD_Lists!C$4:C$25)</f>
        <v>Affinity Water</v>
      </c>
      <c r="D32" s="9" t="str">
        <f>_xlfn.XLOOKUP($B32,FD_Lists!$B$4:$B$25,FD_Lists!D$4:D$25)</f>
        <v>England</v>
      </c>
      <c r="E32" s="9" t="str">
        <f>_xlfn.XLOOKUP($B32,FD_Lists!$B$4:$B$25,FD_Lists!E$4:E$25)</f>
        <v>Company</v>
      </c>
      <c r="F32" s="9" t="str">
        <f>_xlfn.XLOOKUP($B32,FD_Lists!$B$4:$B$25,FD_Lists!F$4:F$25)</f>
        <v>WoC</v>
      </c>
      <c r="G32" s="10" t="s">
        <v>120</v>
      </c>
      <c r="H32" s="11" t="s">
        <v>110</v>
      </c>
      <c r="I32" s="11" t="str">
        <f t="shared" si="0"/>
        <v>AFWOUT2_14_PR24</v>
      </c>
      <c r="J32" s="11" t="s">
        <v>123</v>
      </c>
      <c r="K32" s="11" t="s">
        <v>134</v>
      </c>
      <c r="L32" s="11" t="s">
        <v>43</v>
      </c>
      <c r="M32" s="68" t="s">
        <v>44</v>
      </c>
      <c r="N32" s="12" t="s">
        <v>45</v>
      </c>
      <c r="O32" s="11">
        <v>3</v>
      </c>
      <c r="P32" s="119" t="str">
        <f>IF(Overrides!P32&lt;&gt;"",Overrides!P32,F_Inputs_Formatted!P32)</f>
        <v>##BLANK</v>
      </c>
      <c r="Q32" s="119" t="str">
        <f>IF(Overrides!Q32&lt;&gt;"",Overrides!Q32,F_Inputs_Formatted!Q32)</f>
        <v>##BLANK</v>
      </c>
      <c r="R32" s="119" t="str">
        <f>IF(Overrides!R32&lt;&gt;"",Overrides!R32,F_Inputs_Formatted!R32)</f>
        <v>##BLANK</v>
      </c>
      <c r="S32" s="119" t="str">
        <f>IF(Overrides!S32&lt;&gt;"",Overrides!S32,F_Inputs_Formatted!S32)</f>
        <v>##BLANK</v>
      </c>
      <c r="T32" s="119" t="str">
        <f>IF(Overrides!T32&lt;&gt;"",Overrides!T32,F_Inputs_Formatted!T32)</f>
        <v>##BLANK</v>
      </c>
      <c r="U32" s="119" t="str">
        <f>IF(Overrides!U32&lt;&gt;"",Overrides!U32,F_Inputs_Formatted!U32)</f>
        <v>##BLANK</v>
      </c>
      <c r="V32" s="119" t="str">
        <f>IF(Overrides!V32&lt;&gt;"",Overrides!V32,F_Inputs_Formatted!V32)</f>
        <v>##BLANK</v>
      </c>
      <c r="W32" s="119" t="str">
        <f>IF(Overrides!W32&lt;&gt;"",Overrides!W32,F_Inputs_Formatted!W32)</f>
        <v>##BLANK</v>
      </c>
      <c r="X32" s="119" t="str">
        <f>IF(Overrides!X32&lt;&gt;"",Overrides!X32,F_Inputs_Formatted!X32)</f>
        <v>##BLANK</v>
      </c>
      <c r="Y32" s="119">
        <f>IF(Overrides!Y32&lt;&gt;"",Overrides!Y32,F_Inputs_Formatted!Y32)</f>
        <v>0.97</v>
      </c>
      <c r="Z32" s="119">
        <f>IF(Overrides!Z32&lt;&gt;"",Overrides!Z32,F_Inputs_Formatted!Z32)</f>
        <v>0.97</v>
      </c>
      <c r="AA32" s="119">
        <f>IF(Overrides!AA32&lt;&gt;"",Overrides!AA32,F_Inputs_Formatted!AA32)</f>
        <v>0.96799999999999997</v>
      </c>
      <c r="AB32" s="119">
        <f>IF(Overrides!AB32&lt;&gt;"",Overrides!AB32,F_Inputs_Formatted!AB32)</f>
        <v>1</v>
      </c>
      <c r="AC32" s="119">
        <f>IF(Overrides!AC32&lt;&gt;"",Overrides!AC32,F_Inputs_Formatted!AC32)</f>
        <v>1</v>
      </c>
      <c r="AD32" s="119">
        <f>IF(Overrides!AD32&lt;&gt;"",Overrides!AD32,F_Inputs_Formatted!AD32)</f>
        <v>1</v>
      </c>
      <c r="AE32" s="119">
        <f>IF(Overrides!AE32&lt;&gt;"",Overrides!AE32,F_Inputs_Formatted!AE32)</f>
        <v>1</v>
      </c>
      <c r="AF32" s="119">
        <f>IF(Overrides!AF32&lt;&gt;"",Overrides!AF32,F_Inputs_Formatted!AF32)</f>
        <v>1</v>
      </c>
      <c r="AG32" s="119">
        <f>IF(Overrides!AG32&lt;&gt;"",Overrides!AG32,F_Inputs_Formatted!AG32)</f>
        <v>1</v>
      </c>
      <c r="AH32" s="119">
        <f>IF(Overrides!AH32&lt;&gt;"",Overrides!AH32,F_Inputs_Formatted!AH32)</f>
        <v>1</v>
      </c>
    </row>
    <row r="33" spans="1:34">
      <c r="B33" s="9" t="s">
        <v>66</v>
      </c>
      <c r="C33" s="9" t="str">
        <f>_xlfn.XLOOKUP($B33,FD_Lists!$B$4:$B$25,FD_Lists!C$4:C$25)</f>
        <v>Portsmouth Water</v>
      </c>
      <c r="D33" s="9" t="str">
        <f>_xlfn.XLOOKUP($B33,FD_Lists!$B$4:$B$25,FD_Lists!D$4:D$25)</f>
        <v>England</v>
      </c>
      <c r="E33" s="9" t="str">
        <f>_xlfn.XLOOKUP($B33,FD_Lists!$B$4:$B$25,FD_Lists!E$4:E$25)</f>
        <v>Company</v>
      </c>
      <c r="F33" s="9" t="str">
        <f>_xlfn.XLOOKUP($B33,FD_Lists!$B$4:$B$25,FD_Lists!F$4:F$25)</f>
        <v>WoC</v>
      </c>
      <c r="G33" s="10" t="s">
        <v>120</v>
      </c>
      <c r="H33" s="11" t="s">
        <v>110</v>
      </c>
      <c r="I33" s="11" t="str">
        <f t="shared" si="0"/>
        <v>PRTOUT2_14_PR24</v>
      </c>
      <c r="J33" s="11" t="s">
        <v>123</v>
      </c>
      <c r="K33" s="11" t="s">
        <v>134</v>
      </c>
      <c r="L33" s="11" t="s">
        <v>43</v>
      </c>
      <c r="M33" s="68" t="s">
        <v>44</v>
      </c>
      <c r="N33" s="12" t="s">
        <v>45</v>
      </c>
      <c r="O33" s="11">
        <v>3</v>
      </c>
      <c r="P33" s="119" t="str">
        <f>IF(Overrides!P33&lt;&gt;"",Overrides!P33,F_Inputs_Formatted!P33)</f>
        <v>##BLANK</v>
      </c>
      <c r="Q33" s="119" t="str">
        <f>IF(Overrides!Q33&lt;&gt;"",Overrides!Q33,F_Inputs_Formatted!Q33)</f>
        <v>##BLANK</v>
      </c>
      <c r="R33" s="119" t="str">
        <f>IF(Overrides!R33&lt;&gt;"",Overrides!R33,F_Inputs_Formatted!R33)</f>
        <v>##BLANK</v>
      </c>
      <c r="S33" s="119" t="str">
        <f>IF(Overrides!S33&lt;&gt;"",Overrides!S33,F_Inputs_Formatted!S33)</f>
        <v>##BLANK</v>
      </c>
      <c r="T33" s="119" t="str">
        <f>IF(Overrides!T33&lt;&gt;"",Overrides!T33,F_Inputs_Formatted!T33)</f>
        <v>##BLANK</v>
      </c>
      <c r="U33" s="119" t="str">
        <f>IF(Overrides!U33&lt;&gt;"",Overrides!U33,F_Inputs_Formatted!U33)</f>
        <v>##BLANK</v>
      </c>
      <c r="V33" s="119" t="str">
        <f>IF(Overrides!V33&lt;&gt;"",Overrides!V33,F_Inputs_Formatted!V33)</f>
        <v>##BLANK</v>
      </c>
      <c r="W33" s="119" t="str">
        <f>IF(Overrides!W33&lt;&gt;"",Overrides!W33,F_Inputs_Formatted!W33)</f>
        <v>##BLANK</v>
      </c>
      <c r="X33" s="119" t="str">
        <f>IF(Overrides!X33&lt;&gt;"",Overrides!X33,F_Inputs_Formatted!X33)</f>
        <v>##BLANK</v>
      </c>
      <c r="Y33" s="119" t="str">
        <f>IF(Overrides!Y33&lt;&gt;"",Overrides!Y33,F_Inputs_Formatted!Y33)</f>
        <v>##BLANK</v>
      </c>
      <c r="Z33" s="119" t="str">
        <f>IF(Overrides!Z33&lt;&gt;"",Overrides!Z33,F_Inputs_Formatted!Z33)</f>
        <v>##BLANK</v>
      </c>
      <c r="AA33" s="119">
        <f>IF(Overrides!AA33&lt;&gt;"",Overrides!AA33,F_Inputs_Formatted!AA33)</f>
        <v>1</v>
      </c>
      <c r="AB33" s="119">
        <f>IF(Overrides!AB33&lt;&gt;"",Overrides!AB33,F_Inputs_Formatted!AB33)</f>
        <v>0.83299999999999996</v>
      </c>
      <c r="AC33" s="119">
        <f>IF(Overrides!AC33&lt;&gt;"",Overrides!AC33,F_Inputs_Formatted!AC33)</f>
        <v>1</v>
      </c>
      <c r="AD33" s="119">
        <f>IF(Overrides!AD33&lt;&gt;"",Overrides!AD33,F_Inputs_Formatted!AD33)</f>
        <v>1</v>
      </c>
      <c r="AE33" s="119">
        <f>IF(Overrides!AE33&lt;&gt;"",Overrides!AE33,F_Inputs_Formatted!AE33)</f>
        <v>1</v>
      </c>
      <c r="AF33" s="119">
        <f>IF(Overrides!AF33&lt;&gt;"",Overrides!AF33,F_Inputs_Formatted!AF33)</f>
        <v>1</v>
      </c>
      <c r="AG33" s="119">
        <f>IF(Overrides!AG33&lt;&gt;"",Overrides!AG33,F_Inputs_Formatted!AG33)</f>
        <v>1</v>
      </c>
      <c r="AH33" s="119">
        <f>IF(Overrides!AH33&lt;&gt;"",Overrides!AH33,F_Inputs_Formatted!AH33)</f>
        <v>1</v>
      </c>
    </row>
    <row r="34" spans="1:34">
      <c r="A34" s="7"/>
      <c r="B34" s="9" t="s">
        <v>68</v>
      </c>
      <c r="C34" s="9" t="str">
        <f>_xlfn.XLOOKUP($B34,FD_Lists!$B$4:$B$25,FD_Lists!C$4:C$25)</f>
        <v>South East Water</v>
      </c>
      <c r="D34" s="9" t="str">
        <f>_xlfn.XLOOKUP($B34,FD_Lists!$B$4:$B$25,FD_Lists!D$4:D$25)</f>
        <v>England</v>
      </c>
      <c r="E34" s="9" t="str">
        <f>_xlfn.XLOOKUP($B34,FD_Lists!$B$4:$B$25,FD_Lists!E$4:E$25)</f>
        <v>Company</v>
      </c>
      <c r="F34" s="9" t="str">
        <f>_xlfn.XLOOKUP($B34,FD_Lists!$B$4:$B$25,FD_Lists!F$4:F$25)</f>
        <v>WoC</v>
      </c>
      <c r="G34" s="10" t="s">
        <v>120</v>
      </c>
      <c r="H34" s="11" t="s">
        <v>110</v>
      </c>
      <c r="I34" s="11" t="str">
        <f t="shared" si="0"/>
        <v>SEWOUT2_14_PR24</v>
      </c>
      <c r="J34" s="11" t="s">
        <v>123</v>
      </c>
      <c r="K34" s="11" t="s">
        <v>134</v>
      </c>
      <c r="L34" s="11" t="s">
        <v>43</v>
      </c>
      <c r="M34" s="68" t="s">
        <v>44</v>
      </c>
      <c r="N34" s="12" t="s">
        <v>45</v>
      </c>
      <c r="O34" s="11">
        <v>3</v>
      </c>
      <c r="P34" s="119">
        <f>IF(Overrides!P34&lt;&gt;"",Overrides!P34,F_Inputs_Formatted!P34)</f>
        <v>0</v>
      </c>
      <c r="Q34" s="119">
        <f>IF(Overrides!Q34&lt;&gt;"",Overrides!Q34,F_Inputs_Formatted!Q34)</f>
        <v>0</v>
      </c>
      <c r="R34" s="119">
        <f>IF(Overrides!R34&lt;&gt;"",Overrides!R34,F_Inputs_Formatted!R34)</f>
        <v>0.97399999999999998</v>
      </c>
      <c r="S34" s="119">
        <f>IF(Overrides!S34&lt;&gt;"",Overrides!S34,F_Inputs_Formatted!S34)</f>
        <v>0.92100000000000004</v>
      </c>
      <c r="T34" s="119">
        <f>IF(Overrides!T34&lt;&gt;"",Overrides!T34,F_Inputs_Formatted!T34)</f>
        <v>0.98699999999999999</v>
      </c>
      <c r="U34" s="119">
        <f>IF(Overrides!U34&lt;&gt;"",Overrides!U34,F_Inputs_Formatted!U34)</f>
        <v>0.93400000000000005</v>
      </c>
      <c r="V34" s="119">
        <f>IF(Overrides!V34&lt;&gt;"",Overrides!V34,F_Inputs_Formatted!V34)</f>
        <v>0.94699999999999995</v>
      </c>
      <c r="W34" s="119">
        <f>IF(Overrides!W34&lt;&gt;"",Overrides!W34,F_Inputs_Formatted!W34)</f>
        <v>0.96099999999999997</v>
      </c>
      <c r="X34" s="119">
        <f>IF(Overrides!X34&lt;&gt;"",Overrides!X34,F_Inputs_Formatted!X34)</f>
        <v>0.96099999999999997</v>
      </c>
      <c r="Y34" s="119">
        <f>IF(Overrides!Y34&lt;&gt;"",Overrides!Y34,F_Inputs_Formatted!Y34)</f>
        <v>0.98699999999999999</v>
      </c>
      <c r="Z34" s="119">
        <f>IF(Overrides!Z34&lt;&gt;"",Overrides!Z34,F_Inputs_Formatted!Z34)</f>
        <v>0.97399999999999998</v>
      </c>
      <c r="AA34" s="119">
        <f>IF(Overrides!AA34&lt;&gt;"",Overrides!AA34,F_Inputs_Formatted!AA34)</f>
        <v>0.92100000000000004</v>
      </c>
      <c r="AB34" s="119">
        <f>IF(Overrides!AB34&lt;&gt;"",Overrides!AB34,F_Inputs_Formatted!AB34)</f>
        <v>0.92100000000000004</v>
      </c>
      <c r="AC34" s="119">
        <f>IF(Overrides!AC34&lt;&gt;"",Overrides!AC34,F_Inputs_Formatted!AC34)</f>
        <v>0.96099999999999997</v>
      </c>
      <c r="AD34" s="119">
        <f>IF(Overrides!AD34&lt;&gt;"",Overrides!AD34,F_Inputs_Formatted!AD34)</f>
        <v>0.98699999999999999</v>
      </c>
      <c r="AE34" s="119">
        <f>IF(Overrides!AE34&lt;&gt;"",Overrides!AE34,F_Inputs_Formatted!AE34)</f>
        <v>0.98699999999999999</v>
      </c>
      <c r="AF34" s="119">
        <f>IF(Overrides!AF34&lt;&gt;"",Overrides!AF34,F_Inputs_Formatted!AF34)</f>
        <v>0.98699999999999999</v>
      </c>
      <c r="AG34" s="119">
        <f>IF(Overrides!AG34&lt;&gt;"",Overrides!AG34,F_Inputs_Formatted!AG34)</f>
        <v>0.98699999999999999</v>
      </c>
      <c r="AH34" s="119">
        <f>IF(Overrides!AH34&lt;&gt;"",Overrides!AH34,F_Inputs_Formatted!AH34)</f>
        <v>0.98699999999999999</v>
      </c>
    </row>
    <row r="35" spans="1:34">
      <c r="A35" s="7"/>
      <c r="B35" s="9" t="s">
        <v>70</v>
      </c>
      <c r="C35" s="9" t="str">
        <f>_xlfn.XLOOKUP($B35,FD_Lists!$B$4:$B$25,FD_Lists!C$4:C$25)</f>
        <v>South Staffordshire Water</v>
      </c>
      <c r="D35" s="9" t="str">
        <f>_xlfn.XLOOKUP($B35,FD_Lists!$B$4:$B$25,FD_Lists!D$4:D$25)</f>
        <v>England</v>
      </c>
      <c r="E35" s="9" t="str">
        <f>_xlfn.XLOOKUP($B35,FD_Lists!$B$4:$B$25,FD_Lists!E$4:E$25)</f>
        <v>Company</v>
      </c>
      <c r="F35" s="9" t="str">
        <f>_xlfn.XLOOKUP($B35,FD_Lists!$B$4:$B$25,FD_Lists!F$4:F$25)</f>
        <v>WoC</v>
      </c>
      <c r="G35" s="10" t="s">
        <v>120</v>
      </c>
      <c r="H35" s="11" t="s">
        <v>110</v>
      </c>
      <c r="I35" s="11" t="str">
        <f t="shared" si="0"/>
        <v>SSCOUT2_14_PR24</v>
      </c>
      <c r="J35" s="11" t="s">
        <v>123</v>
      </c>
      <c r="K35" s="11" t="s">
        <v>134</v>
      </c>
      <c r="L35" s="11" t="s">
        <v>43</v>
      </c>
      <c r="M35" s="68" t="s">
        <v>44</v>
      </c>
      <c r="N35" s="12" t="s">
        <v>45</v>
      </c>
      <c r="O35" s="11">
        <v>3</v>
      </c>
      <c r="P35" s="119" t="str">
        <f>IF(Overrides!P35&lt;&gt;"",Overrides!P35,F_Inputs_Formatted!P35)</f>
        <v>##BLANK</v>
      </c>
      <c r="Q35" s="119" t="str">
        <f>IF(Overrides!Q35&lt;&gt;"",Overrides!Q35,F_Inputs_Formatted!Q35)</f>
        <v>##BLANK</v>
      </c>
      <c r="R35" s="119" t="str">
        <f>IF(Overrides!R35&lt;&gt;"",Overrides!R35,F_Inputs_Formatted!R35)</f>
        <v>##BLANK</v>
      </c>
      <c r="S35" s="119" t="str">
        <f>IF(Overrides!S35&lt;&gt;"",Overrides!S35,F_Inputs_Formatted!S35)</f>
        <v>##BLANK</v>
      </c>
      <c r="T35" s="119" t="str">
        <f>IF(Overrides!T35&lt;&gt;"",Overrides!T35,F_Inputs_Formatted!T35)</f>
        <v>##BLANK</v>
      </c>
      <c r="U35" s="119" t="str">
        <f>IF(Overrides!U35&lt;&gt;"",Overrides!U35,F_Inputs_Formatted!U35)</f>
        <v>##BLANK</v>
      </c>
      <c r="V35" s="119" t="str">
        <f>IF(Overrides!V35&lt;&gt;"",Overrides!V35,F_Inputs_Formatted!V35)</f>
        <v>##BLANK</v>
      </c>
      <c r="W35" s="119" t="str">
        <f>IF(Overrides!W35&lt;&gt;"",Overrides!W35,F_Inputs_Formatted!W35)</f>
        <v>##BLANK</v>
      </c>
      <c r="X35" s="119">
        <f>IF(Overrides!X35&lt;&gt;"",Overrides!X35,F_Inputs_Formatted!X35)</f>
        <v>0.93100000000000005</v>
      </c>
      <c r="Y35" s="119">
        <f>IF(Overrides!Y35&lt;&gt;"",Overrides!Y35,F_Inputs_Formatted!Y35)</f>
        <v>1</v>
      </c>
      <c r="Z35" s="119">
        <f>IF(Overrides!Z35&lt;&gt;"",Overrides!Z35,F_Inputs_Formatted!Z35)</f>
        <v>0.86199999999999999</v>
      </c>
      <c r="AA35" s="119">
        <f>IF(Overrides!AA35&lt;&gt;"",Overrides!AA35,F_Inputs_Formatted!AA35)</f>
        <v>0.86199999999999999</v>
      </c>
      <c r="AB35" s="119">
        <f>IF(Overrides!AB35&lt;&gt;"",Overrides!AB35,F_Inputs_Formatted!AB35)</f>
        <v>0.96599999999999997</v>
      </c>
      <c r="AC35" s="119">
        <f>IF(Overrides!AC35&lt;&gt;"",Overrides!AC35,F_Inputs_Formatted!AC35)</f>
        <v>1</v>
      </c>
      <c r="AD35" s="119">
        <f>IF(Overrides!AD35&lt;&gt;"",Overrides!AD35,F_Inputs_Formatted!AD35)</f>
        <v>1</v>
      </c>
      <c r="AE35" s="119">
        <f>IF(Overrides!AE35&lt;&gt;"",Overrides!AE35,F_Inputs_Formatted!AE35)</f>
        <v>1</v>
      </c>
      <c r="AF35" s="119">
        <f>IF(Overrides!AF35&lt;&gt;"",Overrides!AF35,F_Inputs_Formatted!AF35)</f>
        <v>1</v>
      </c>
      <c r="AG35" s="119">
        <f>IF(Overrides!AG35&lt;&gt;"",Overrides!AG35,F_Inputs_Formatted!AG35)</f>
        <v>1</v>
      </c>
      <c r="AH35" s="119">
        <f>IF(Overrides!AH35&lt;&gt;"",Overrides!AH35,F_Inputs_Formatted!AH35)</f>
        <v>1</v>
      </c>
    </row>
    <row r="36" spans="1:34">
      <c r="A36" s="7"/>
      <c r="B36" s="9" t="s">
        <v>72</v>
      </c>
      <c r="C36" s="9" t="str">
        <f>_xlfn.XLOOKUP($B36,FD_Lists!$B$4:$B$25,FD_Lists!C$4:C$25)</f>
        <v>SES Water</v>
      </c>
      <c r="D36" s="9" t="str">
        <f>_xlfn.XLOOKUP($B36,FD_Lists!$B$4:$B$25,FD_Lists!D$4:D$25)</f>
        <v>England</v>
      </c>
      <c r="E36" s="9" t="str">
        <f>_xlfn.XLOOKUP($B36,FD_Lists!$B$4:$B$25,FD_Lists!E$4:E$25)</f>
        <v>Company</v>
      </c>
      <c r="F36" s="9" t="str">
        <f>_xlfn.XLOOKUP($B36,FD_Lists!$B$4:$B$25,FD_Lists!F$4:F$25)</f>
        <v>WoC</v>
      </c>
      <c r="G36" s="10" t="s">
        <v>120</v>
      </c>
      <c r="H36" s="11" t="s">
        <v>110</v>
      </c>
      <c r="I36" s="11" t="str">
        <f t="shared" si="0"/>
        <v>SESOUT2_14_PR24</v>
      </c>
      <c r="J36" s="11" t="s">
        <v>123</v>
      </c>
      <c r="K36" s="11" t="s">
        <v>134</v>
      </c>
      <c r="L36" s="11" t="s">
        <v>43</v>
      </c>
      <c r="M36" s="68" t="s">
        <v>44</v>
      </c>
      <c r="N36" s="12" t="s">
        <v>45</v>
      </c>
      <c r="O36" s="11">
        <v>3</v>
      </c>
      <c r="P36" s="119" t="str">
        <f>IF(Overrides!P36&lt;&gt;"",Overrides!P36,F_Inputs_Formatted!P36)</f>
        <v>##BLANK</v>
      </c>
      <c r="Q36" s="119" t="str">
        <f>IF(Overrides!Q36&lt;&gt;"",Overrides!Q36,F_Inputs_Formatted!Q36)</f>
        <v>##BLANK</v>
      </c>
      <c r="R36" s="119">
        <f>IF(Overrides!R36&lt;&gt;"",Overrides!R36,F_Inputs_Formatted!R36)</f>
        <v>1</v>
      </c>
      <c r="S36" s="119">
        <f>IF(Overrides!S36&lt;&gt;"",Overrides!S36,F_Inputs_Formatted!S36)</f>
        <v>1</v>
      </c>
      <c r="T36" s="119">
        <f>IF(Overrides!T36&lt;&gt;"",Overrides!T36,F_Inputs_Formatted!T36)</f>
        <v>1</v>
      </c>
      <c r="U36" s="119">
        <f>IF(Overrides!U36&lt;&gt;"",Overrides!U36,F_Inputs_Formatted!U36)</f>
        <v>1</v>
      </c>
      <c r="V36" s="119">
        <f>IF(Overrides!V36&lt;&gt;"",Overrides!V36,F_Inputs_Formatted!V36)</f>
        <v>1</v>
      </c>
      <c r="W36" s="119">
        <f>IF(Overrides!W36&lt;&gt;"",Overrides!W36,F_Inputs_Formatted!W36)</f>
        <v>1</v>
      </c>
      <c r="X36" s="119">
        <f>IF(Overrides!X36&lt;&gt;"",Overrides!X36,F_Inputs_Formatted!X36)</f>
        <v>1</v>
      </c>
      <c r="Y36" s="119">
        <f>IF(Overrides!Y36&lt;&gt;"",Overrides!Y36,F_Inputs_Formatted!Y36)</f>
        <v>1</v>
      </c>
      <c r="Z36" s="119">
        <f>IF(Overrides!Z36&lt;&gt;"",Overrides!Z36,F_Inputs_Formatted!Z36)</f>
        <v>1</v>
      </c>
      <c r="AA36" s="119">
        <f>IF(Overrides!AA36&lt;&gt;"",Overrides!AA36,F_Inputs_Formatted!AA36)</f>
        <v>1</v>
      </c>
      <c r="AB36" s="119">
        <f>IF(Overrides!AB36&lt;&gt;"",Overrides!AB36,F_Inputs_Formatted!AB36)</f>
        <v>1</v>
      </c>
      <c r="AC36" s="119">
        <f>IF(Overrides!AC36&lt;&gt;"",Overrides!AC36,F_Inputs_Formatted!AC36)</f>
        <v>1</v>
      </c>
      <c r="AD36" s="119">
        <f>IF(Overrides!AD36&lt;&gt;"",Overrides!AD36,F_Inputs_Formatted!AD36)</f>
        <v>1</v>
      </c>
      <c r="AE36" s="119">
        <f>IF(Overrides!AE36&lt;&gt;"",Overrides!AE36,F_Inputs_Formatted!AE36)</f>
        <v>1</v>
      </c>
      <c r="AF36" s="119">
        <f>IF(Overrides!AF36&lt;&gt;"",Overrides!AF36,F_Inputs_Formatted!AF36)</f>
        <v>1</v>
      </c>
      <c r="AG36" s="119">
        <f>IF(Overrides!AG36&lt;&gt;"",Overrides!AG36,F_Inputs_Formatted!AG36)</f>
        <v>1</v>
      </c>
      <c r="AH36" s="119">
        <f>IF(Overrides!AH36&lt;&gt;"",Overrides!AH36,F_Inputs_Formatted!AH36)</f>
        <v>1</v>
      </c>
    </row>
    <row r="37" spans="1:34">
      <c r="A37" s="7"/>
      <c r="B37" s="9" t="s">
        <v>74</v>
      </c>
      <c r="C37" s="9" t="str">
        <f>_xlfn.XLOOKUP($B37,FD_Lists!$B$4:$B$25,FD_Lists!C$4:C$25)</f>
        <v>South West Water</v>
      </c>
      <c r="D37" s="9" t="str">
        <f>_xlfn.XLOOKUP($B37,FD_Lists!$B$4:$B$25,FD_Lists!D$4:D$25)</f>
        <v>England</v>
      </c>
      <c r="E37" s="9" t="str">
        <f>_xlfn.XLOOKUP($B37,FD_Lists!$B$4:$B$25,FD_Lists!E$4:E$25)</f>
        <v>Company</v>
      </c>
      <c r="F37" s="9" t="str">
        <f>_xlfn.XLOOKUP($B37,FD_Lists!$B$4:$B$25,FD_Lists!F$4:F$25)</f>
        <v>WaSC</v>
      </c>
      <c r="G37" s="10" t="s">
        <v>120</v>
      </c>
      <c r="H37" s="11" t="s">
        <v>110</v>
      </c>
      <c r="I37" s="11" t="str">
        <f t="shared" si="0"/>
        <v>SWBOUT2_14_PR24</v>
      </c>
      <c r="J37" s="11" t="s">
        <v>123</v>
      </c>
      <c r="K37" s="11" t="s">
        <v>134</v>
      </c>
      <c r="L37" s="11" t="s">
        <v>43</v>
      </c>
      <c r="M37" s="68" t="s">
        <v>44</v>
      </c>
      <c r="N37" s="12" t="s">
        <v>45</v>
      </c>
      <c r="O37" s="11">
        <v>3</v>
      </c>
      <c r="P37" s="119">
        <f>IF(Overrides!P37&lt;&gt;"",Overrides!P37,F_Inputs_Formatted!P37)</f>
        <v>0.89029999999999998</v>
      </c>
      <c r="Q37" s="119">
        <f>IF(Overrides!Q37&lt;&gt;"",Overrides!Q37,F_Inputs_Formatted!Q37)</f>
        <v>0.96489999999999998</v>
      </c>
      <c r="R37" s="119">
        <f>IF(Overrides!R37&lt;&gt;"",Overrides!R37,F_Inputs_Formatted!R37)</f>
        <v>0.93269999999999997</v>
      </c>
      <c r="S37" s="119">
        <f>IF(Overrides!S37&lt;&gt;"",Overrides!S37,F_Inputs_Formatted!S37)</f>
        <v>0.96140000000000003</v>
      </c>
      <c r="T37" s="119">
        <f>IF(Overrides!T37&lt;&gt;"",Overrides!T37,F_Inputs_Formatted!T37)</f>
        <v>0.95530000000000004</v>
      </c>
      <c r="U37" s="119">
        <f>IF(Overrides!U37&lt;&gt;"",Overrides!U37,F_Inputs_Formatted!U37)</f>
        <v>0.98080000000000001</v>
      </c>
      <c r="V37" s="119">
        <f>IF(Overrides!V37&lt;&gt;"",Overrides!V37,F_Inputs_Formatted!V37)</f>
        <v>0.97099999999999997</v>
      </c>
      <c r="W37" s="119">
        <f>IF(Overrides!W37&lt;&gt;"",Overrides!W37,F_Inputs_Formatted!W37)</f>
        <v>0.98699999999999999</v>
      </c>
      <c r="X37" s="119">
        <f>IF(Overrides!X37&lt;&gt;"",Overrides!X37,F_Inputs_Formatted!X37)</f>
        <v>0.98699999999999999</v>
      </c>
      <c r="Y37" s="119">
        <f>IF(Overrides!Y37&lt;&gt;"",Overrides!Y37,F_Inputs_Formatted!Y37)</f>
        <v>0.99</v>
      </c>
      <c r="Z37" s="119">
        <f>IF(Overrides!Z37&lt;&gt;"",Overrides!Z37,F_Inputs_Formatted!Z37)</f>
        <v>0.97499999999999998</v>
      </c>
      <c r="AA37" s="119">
        <f>IF(Overrides!AA37&lt;&gt;"",Overrides!AA37,F_Inputs_Formatted!AA37)</f>
        <v>0.99399999999999999</v>
      </c>
      <c r="AB37" s="119">
        <f>IF(Overrides!AB37&lt;&gt;"",Overrides!AB37,F_Inputs_Formatted!AB37)</f>
        <v>0.96399999999999997</v>
      </c>
      <c r="AC37" s="119">
        <f>IF(Overrides!AC37&lt;&gt;"",Overrides!AC37,F_Inputs_Formatted!AC37)</f>
        <v>0.99</v>
      </c>
      <c r="AD37" s="119">
        <f>IF(Overrides!AD37&lt;&gt;"",Overrides!AD37,F_Inputs_Formatted!AD37)</f>
        <v>1</v>
      </c>
      <c r="AE37" s="119">
        <f>IF(Overrides!AE37&lt;&gt;"",Overrides!AE37,F_Inputs_Formatted!AE37)</f>
        <v>1</v>
      </c>
      <c r="AF37" s="119">
        <f>IF(Overrides!AF37&lt;&gt;"",Overrides!AF37,F_Inputs_Formatted!AF37)</f>
        <v>1</v>
      </c>
      <c r="AG37" s="119">
        <f>IF(Overrides!AG37&lt;&gt;"",Overrides!AG37,F_Inputs_Formatted!AG37)</f>
        <v>1</v>
      </c>
      <c r="AH37" s="119">
        <f>IF(Overrides!AH37&lt;&gt;"",Overrides!AH37,F_Inputs_Formatted!AH37)</f>
        <v>1</v>
      </c>
    </row>
    <row r="38" spans="1:34">
      <c r="A38" s="7"/>
      <c r="B38" s="9" t="s">
        <v>76</v>
      </c>
      <c r="C38" s="9" t="str">
        <f>_xlfn.XLOOKUP($B38,FD_Lists!$B$4:$B$25,FD_Lists!C$4:C$25)</f>
        <v>Bristol Water</v>
      </c>
      <c r="D38" s="9" t="str">
        <f>_xlfn.XLOOKUP($B38,FD_Lists!$B$4:$B$25,FD_Lists!D$4:D$25)</f>
        <v>England</v>
      </c>
      <c r="E38" s="9" t="str">
        <f>_xlfn.XLOOKUP($B38,FD_Lists!$B$4:$B$25,FD_Lists!E$4:E$25)</f>
        <v>Company</v>
      </c>
      <c r="F38" s="9" t="str">
        <f>_xlfn.XLOOKUP($B38,FD_Lists!$B$4:$B$25,FD_Lists!F$4:F$25)</f>
        <v>WoC</v>
      </c>
      <c r="G38" s="10" t="s">
        <v>120</v>
      </c>
      <c r="H38" s="11" t="s">
        <v>110</v>
      </c>
      <c r="I38" s="11" t="str">
        <f t="shared" si="0"/>
        <v>BRLOUT2_14_PR24</v>
      </c>
      <c r="J38" s="11" t="s">
        <v>123</v>
      </c>
      <c r="K38" s="11" t="s">
        <v>134</v>
      </c>
      <c r="L38" s="11" t="s">
        <v>43</v>
      </c>
      <c r="M38" s="68" t="s">
        <v>44</v>
      </c>
      <c r="N38" s="12" t="s">
        <v>45</v>
      </c>
      <c r="O38" s="11">
        <v>3</v>
      </c>
      <c r="P38" s="119" t="str">
        <f>IF(Overrides!P38&lt;&gt;"",Overrides!P38,F_Inputs_Formatted!P38)</f>
        <v>##BLANK</v>
      </c>
      <c r="Q38" s="119" t="str">
        <f>IF(Overrides!Q38&lt;&gt;"",Overrides!Q38,F_Inputs_Formatted!Q38)</f>
        <v>##BLANK</v>
      </c>
      <c r="R38" s="119" t="str">
        <f>IF(Overrides!R38&lt;&gt;"",Overrides!R38,F_Inputs_Formatted!R38)</f>
        <v>##BLANK</v>
      </c>
      <c r="S38" s="119" t="str">
        <f>IF(Overrides!S38&lt;&gt;"",Overrides!S38,F_Inputs_Formatted!S38)</f>
        <v>##BLANK</v>
      </c>
      <c r="T38" s="119" t="str">
        <f>IF(Overrides!T38&lt;&gt;"",Overrides!T38,F_Inputs_Formatted!T38)</f>
        <v>##BLANK</v>
      </c>
      <c r="U38" s="119" t="str">
        <f>IF(Overrides!U38&lt;&gt;"",Overrides!U38,F_Inputs_Formatted!U38)</f>
        <v>##BLANK</v>
      </c>
      <c r="V38" s="119" t="str">
        <f>IF(Overrides!V38&lt;&gt;"",Overrides!V38,F_Inputs_Formatted!V38)</f>
        <v>##BLANK</v>
      </c>
      <c r="W38" s="119" t="str">
        <f>IF(Overrides!W38&lt;&gt;"",Overrides!W38,F_Inputs_Formatted!W38)</f>
        <v>##BLANK</v>
      </c>
      <c r="X38" s="119">
        <f>IF(Overrides!X38&lt;&gt;"",Overrides!X38,F_Inputs_Formatted!X38)</f>
        <v>1</v>
      </c>
      <c r="Y38" s="119">
        <f>IF(Overrides!Y38&lt;&gt;"",Overrides!Y38,F_Inputs_Formatted!Y38)</f>
        <v>1</v>
      </c>
      <c r="Z38" s="119">
        <f>IF(Overrides!Z38&lt;&gt;"",Overrides!Z38,F_Inputs_Formatted!Z38)</f>
        <v>1</v>
      </c>
      <c r="AA38" s="119">
        <f>IF(Overrides!AA38&lt;&gt;"",Overrides!AA38,F_Inputs_Formatted!AA38)</f>
        <v>1</v>
      </c>
      <c r="AB38" s="119">
        <f>IF(Overrides!AB38&lt;&gt;"",Overrides!AB38,F_Inputs_Formatted!AB38)</f>
        <v>1</v>
      </c>
      <c r="AC38" s="119">
        <f>IF(Overrides!AC38&lt;&gt;"",Overrides!AC38,F_Inputs_Formatted!AC38)</f>
        <v>1</v>
      </c>
      <c r="AD38" s="119">
        <f>IF(Overrides!AD38&lt;&gt;"",Overrides!AD38,F_Inputs_Formatted!AD38)</f>
        <v>1</v>
      </c>
      <c r="AE38" s="119">
        <f>IF(Overrides!AE38&lt;&gt;"",Overrides!AE38,F_Inputs_Formatted!AE38)</f>
        <v>1</v>
      </c>
      <c r="AF38" s="119">
        <f>IF(Overrides!AF38&lt;&gt;"",Overrides!AF38,F_Inputs_Formatted!AF38)</f>
        <v>1</v>
      </c>
      <c r="AG38" s="119">
        <f>IF(Overrides!AG38&lt;&gt;"",Overrides!AG38,F_Inputs_Formatted!AG38)</f>
        <v>1</v>
      </c>
      <c r="AH38" s="119">
        <f>IF(Overrides!AH38&lt;&gt;"",Overrides!AH38,F_Inputs_Formatted!AH38)</f>
        <v>1</v>
      </c>
    </row>
    <row r="39" spans="1:34">
      <c r="A39" s="7"/>
      <c r="B39" s="8" t="s">
        <v>37</v>
      </c>
      <c r="C39" s="9" t="str">
        <f>_xlfn.XLOOKUP($B39,FD_Lists!$B$4:$B$25,FD_Lists!C$4:C$25)</f>
        <v>Anglian Water</v>
      </c>
      <c r="D39" s="9" t="str">
        <f>_xlfn.XLOOKUP($B39,FD_Lists!$B$4:$B$25,FD_Lists!D$4:D$25)</f>
        <v>England</v>
      </c>
      <c r="E39" s="9" t="str">
        <f>_xlfn.XLOOKUP($B39,FD_Lists!$B$4:$B$25,FD_Lists!E$4:E$25)</f>
        <v>Company</v>
      </c>
      <c r="F39" s="9" t="str">
        <f>_xlfn.XLOOKUP($B39,FD_Lists!$B$4:$B$25,FD_Lists!F$4:F$25)</f>
        <v>WaSC</v>
      </c>
      <c r="G39" s="10" t="s">
        <v>120</v>
      </c>
      <c r="H39" s="11" t="s">
        <v>113</v>
      </c>
      <c r="I39" s="11" t="str">
        <f t="shared" si="0"/>
        <v>ANHOUT3_14_01_PR24</v>
      </c>
      <c r="J39" s="11" t="s">
        <v>124</v>
      </c>
      <c r="K39" s="11" t="s">
        <v>134</v>
      </c>
      <c r="L39" s="11" t="s">
        <v>43</v>
      </c>
      <c r="M39" s="68" t="s">
        <v>44</v>
      </c>
      <c r="N39" s="12" t="s">
        <v>45</v>
      </c>
      <c r="O39" s="11">
        <v>3</v>
      </c>
      <c r="P39" s="119" t="str">
        <f>IF(Overrides!P39&lt;&gt;"",Overrides!P39,F_Inputs_Formatted!P39)</f>
        <v>##BLANK</v>
      </c>
      <c r="Q39" s="119" t="str">
        <f>IF(Overrides!Q39&lt;&gt;"",Overrides!Q39,F_Inputs_Formatted!Q39)</f>
        <v>##BLANK</v>
      </c>
      <c r="R39" s="119" t="str">
        <f>IF(Overrides!R39&lt;&gt;"",Overrides!R39,F_Inputs_Formatted!R39)</f>
        <v>##BLANK</v>
      </c>
      <c r="S39" s="119" t="str">
        <f>IF(Overrides!S39&lt;&gt;"",Overrides!S39,F_Inputs_Formatted!S39)</f>
        <v>##BLANK</v>
      </c>
      <c r="T39" s="119" t="str">
        <f>IF(Overrides!T39&lt;&gt;"",Overrides!T39,F_Inputs_Formatted!T39)</f>
        <v>##BLANK</v>
      </c>
      <c r="U39" s="119" t="str">
        <f>IF(Overrides!U39&lt;&gt;"",Overrides!U39,F_Inputs_Formatted!U39)</f>
        <v>##BLANK</v>
      </c>
      <c r="V39" s="119" t="str">
        <f>IF(Overrides!V39&lt;&gt;"",Overrides!V39,F_Inputs_Formatted!V39)</f>
        <v>##BLANK</v>
      </c>
      <c r="W39" s="119" t="str">
        <f>IF(Overrides!W39&lt;&gt;"",Overrides!W39,F_Inputs_Formatted!W39)</f>
        <v>##BLANK</v>
      </c>
      <c r="X39" s="119" t="str">
        <f>IF(Overrides!X39&lt;&gt;"",Overrides!X39,F_Inputs_Formatted!X39)</f>
        <v>##BLANK</v>
      </c>
      <c r="Y39" s="119" t="str">
        <f>IF(Overrides!Y39&lt;&gt;"",Overrides!Y39,F_Inputs_Formatted!Y39)</f>
        <v>##BLANK</v>
      </c>
      <c r="Z39" s="119" t="str">
        <f>IF(Overrides!Z39&lt;&gt;"",Overrides!Z39,F_Inputs_Formatted!Z39)</f>
        <v>##BLANK</v>
      </c>
      <c r="AA39" s="119">
        <f>IF(Overrides!AA39&lt;&gt;"",Overrides!AA39,F_Inputs_Formatted!AA39)</f>
        <v>0.98599999999999999</v>
      </c>
      <c r="AB39" s="119">
        <f>IF(Overrides!AB39&lt;&gt;"",Overrides!AB39,F_Inputs_Formatted!AB39)</f>
        <v>0.98399999999999999</v>
      </c>
      <c r="AC39" s="119">
        <f>IF(Overrides!AC39&lt;&gt;"",Overrides!AC39,F_Inputs_Formatted!AC39)</f>
        <v>0.98399999999999999</v>
      </c>
      <c r="AD39" s="119">
        <f>IF(Overrides!AD39&lt;&gt;"",Overrides!AD39,F_Inputs_Formatted!AD39)</f>
        <v>0</v>
      </c>
      <c r="AE39" s="119">
        <f>IF(Overrides!AE39&lt;&gt;"",Overrides!AE39,F_Inputs_Formatted!AE39)</f>
        <v>0</v>
      </c>
      <c r="AF39" s="119">
        <f>IF(Overrides!AF39&lt;&gt;"",Overrides!AF39,F_Inputs_Formatted!AF39)</f>
        <v>0</v>
      </c>
      <c r="AG39" s="119">
        <f>IF(Overrides!AG39&lt;&gt;"",Overrides!AG39,F_Inputs_Formatted!AG39)</f>
        <v>0</v>
      </c>
      <c r="AH39" s="119">
        <f>IF(Overrides!AH39&lt;&gt;"",Overrides!AH39,F_Inputs_Formatted!AH39)</f>
        <v>0</v>
      </c>
    </row>
    <row r="40" spans="1:34">
      <c r="A40" s="7"/>
      <c r="B40" s="9" t="s">
        <v>46</v>
      </c>
      <c r="C40" s="9" t="str">
        <f>_xlfn.XLOOKUP($B40,FD_Lists!$B$4:$B$25,FD_Lists!C$4:C$25)</f>
        <v>Dŵr Cymru</v>
      </c>
      <c r="D40" s="9" t="str">
        <f>_xlfn.XLOOKUP($B40,FD_Lists!$B$4:$B$25,FD_Lists!D$4:D$25)</f>
        <v>Wales</v>
      </c>
      <c r="E40" s="9" t="str">
        <f>_xlfn.XLOOKUP($B40,FD_Lists!$B$4:$B$25,FD_Lists!E$4:E$25)</f>
        <v>Company</v>
      </c>
      <c r="F40" s="9" t="str">
        <f>_xlfn.XLOOKUP($B40,FD_Lists!$B$4:$B$25,FD_Lists!F$4:F$25)</f>
        <v>WaSC</v>
      </c>
      <c r="G40" s="10" t="s">
        <v>120</v>
      </c>
      <c r="H40" s="11" t="s">
        <v>113</v>
      </c>
      <c r="I40" s="11" t="str">
        <f t="shared" si="0"/>
        <v>WSHOUT3_14_01_PR24</v>
      </c>
      <c r="J40" s="11" t="s">
        <v>124</v>
      </c>
      <c r="K40" s="11" t="s">
        <v>134</v>
      </c>
      <c r="L40" s="11" t="s">
        <v>43</v>
      </c>
      <c r="M40" s="68" t="s">
        <v>44</v>
      </c>
      <c r="N40" s="12" t="s">
        <v>45</v>
      </c>
      <c r="O40" s="11">
        <v>3</v>
      </c>
      <c r="P40" s="119" t="str">
        <f>IF(Overrides!P40&lt;&gt;"",Overrides!P40,F_Inputs_Formatted!P40)</f>
        <v>##BLANK</v>
      </c>
      <c r="Q40" s="119" t="str">
        <f>IF(Overrides!Q40&lt;&gt;"",Overrides!Q40,F_Inputs_Formatted!Q40)</f>
        <v>##BLANK</v>
      </c>
      <c r="R40" s="119" t="str">
        <f>IF(Overrides!R40&lt;&gt;"",Overrides!R40,F_Inputs_Formatted!R40)</f>
        <v>##BLANK</v>
      </c>
      <c r="S40" s="119" t="str">
        <f>IF(Overrides!S40&lt;&gt;"",Overrides!S40,F_Inputs_Formatted!S40)</f>
        <v>##BLANK</v>
      </c>
      <c r="T40" s="119" t="str">
        <f>IF(Overrides!T40&lt;&gt;"",Overrides!T40,F_Inputs_Formatted!T40)</f>
        <v>##BLANK</v>
      </c>
      <c r="U40" s="119" t="str">
        <f>IF(Overrides!U40&lt;&gt;"",Overrides!U40,F_Inputs_Formatted!U40)</f>
        <v>##BLANK</v>
      </c>
      <c r="V40" s="119" t="str">
        <f>IF(Overrides!V40&lt;&gt;"",Overrides!V40,F_Inputs_Formatted!V40)</f>
        <v>##BLANK</v>
      </c>
      <c r="W40" s="119" t="str">
        <f>IF(Overrides!W40&lt;&gt;"",Overrides!W40,F_Inputs_Formatted!W40)</f>
        <v>##BLANK</v>
      </c>
      <c r="X40" s="119" t="str">
        <f>IF(Overrides!X40&lt;&gt;"",Overrides!X40,F_Inputs_Formatted!X40)</f>
        <v>##BLANK</v>
      </c>
      <c r="Y40" s="119" t="str">
        <f>IF(Overrides!Y40&lt;&gt;"",Overrides!Y40,F_Inputs_Formatted!Y40)</f>
        <v>##BLANK</v>
      </c>
      <c r="Z40" s="119" t="str">
        <f>IF(Overrides!Z40&lt;&gt;"",Overrides!Z40,F_Inputs_Formatted!Z40)</f>
        <v>##BLANK</v>
      </c>
      <c r="AA40" s="119">
        <f>IF(Overrides!AA40&lt;&gt;"",Overrides!AA40,F_Inputs_Formatted!AA40)</f>
        <v>0</v>
      </c>
      <c r="AB40" s="119">
        <f>IF(Overrides!AB40&lt;&gt;"",Overrides!AB40,F_Inputs_Formatted!AB40)</f>
        <v>-1.2E-2</v>
      </c>
      <c r="AC40" s="119">
        <f>IF(Overrides!AC40&lt;&gt;"",Overrides!AC40,F_Inputs_Formatted!AC40)</f>
        <v>-1E-3</v>
      </c>
      <c r="AD40" s="119">
        <f>IF(Overrides!AD40&lt;&gt;"",Overrides!AD40,F_Inputs_Formatted!AD40)</f>
        <v>0</v>
      </c>
      <c r="AE40" s="119">
        <f>IF(Overrides!AE40&lt;&gt;"",Overrides!AE40,F_Inputs_Formatted!AE40)</f>
        <v>0</v>
      </c>
      <c r="AF40" s="119">
        <f>IF(Overrides!AF40&lt;&gt;"",Overrides!AF40,F_Inputs_Formatted!AF40)</f>
        <v>0</v>
      </c>
      <c r="AG40" s="119">
        <f>IF(Overrides!AG40&lt;&gt;"",Overrides!AG40,F_Inputs_Formatted!AG40)</f>
        <v>0</v>
      </c>
      <c r="AH40" s="119">
        <f>IF(Overrides!AH40&lt;&gt;"",Overrides!AH40,F_Inputs_Formatted!AH40)</f>
        <v>2E-3</v>
      </c>
    </row>
    <row r="41" spans="1:34">
      <c r="A41" s="7"/>
      <c r="B41" s="9" t="s">
        <v>48</v>
      </c>
      <c r="C41" s="9" t="str">
        <f>_xlfn.XLOOKUP($B41,FD_Lists!$B$4:$B$25,FD_Lists!C$4:C$25)</f>
        <v>Hafren Dyfrdwy</v>
      </c>
      <c r="D41" s="9" t="str">
        <f>_xlfn.XLOOKUP($B41,FD_Lists!$B$4:$B$25,FD_Lists!D$4:D$25)</f>
        <v>Wales</v>
      </c>
      <c r="E41" s="9" t="str">
        <f>_xlfn.XLOOKUP($B41,FD_Lists!$B$4:$B$25,FD_Lists!E$4:E$25)</f>
        <v>Company</v>
      </c>
      <c r="F41" s="9" t="str">
        <f>_xlfn.XLOOKUP($B41,FD_Lists!$B$4:$B$25,FD_Lists!F$4:F$25)</f>
        <v>WaSC</v>
      </c>
      <c r="G41" s="10" t="s">
        <v>120</v>
      </c>
      <c r="H41" s="11" t="s">
        <v>113</v>
      </c>
      <c r="I41" s="11" t="str">
        <f t="shared" si="0"/>
        <v>HDDOUT3_14_01_PR24</v>
      </c>
      <c r="J41" s="11" t="s">
        <v>124</v>
      </c>
      <c r="K41" s="11" t="s">
        <v>134</v>
      </c>
      <c r="L41" s="11" t="s">
        <v>43</v>
      </c>
      <c r="M41" s="68" t="s">
        <v>44</v>
      </c>
      <c r="N41" s="12" t="s">
        <v>45</v>
      </c>
      <c r="O41" s="11">
        <v>3</v>
      </c>
      <c r="P41" s="119" t="str">
        <f>IF(Overrides!P41&lt;&gt;"",Overrides!P41,F_Inputs_Formatted!P41)</f>
        <v>##BLANK</v>
      </c>
      <c r="Q41" s="119" t="str">
        <f>IF(Overrides!Q41&lt;&gt;"",Overrides!Q41,F_Inputs_Formatted!Q41)</f>
        <v>##BLANK</v>
      </c>
      <c r="R41" s="119" t="str">
        <f>IF(Overrides!R41&lt;&gt;"",Overrides!R41,F_Inputs_Formatted!R41)</f>
        <v>##BLANK</v>
      </c>
      <c r="S41" s="119" t="str">
        <f>IF(Overrides!S41&lt;&gt;"",Overrides!S41,F_Inputs_Formatted!S41)</f>
        <v>##BLANK</v>
      </c>
      <c r="T41" s="119" t="str">
        <f>IF(Overrides!T41&lt;&gt;"",Overrides!T41,F_Inputs_Formatted!T41)</f>
        <v>##BLANK</v>
      </c>
      <c r="U41" s="119" t="str">
        <f>IF(Overrides!U41&lt;&gt;"",Overrides!U41,F_Inputs_Formatted!U41)</f>
        <v>##BLANK</v>
      </c>
      <c r="V41" s="119" t="str">
        <f>IF(Overrides!V41&lt;&gt;"",Overrides!V41,F_Inputs_Formatted!V41)</f>
        <v>##BLANK</v>
      </c>
      <c r="W41" s="119" t="str">
        <f>IF(Overrides!W41&lt;&gt;"",Overrides!W41,F_Inputs_Formatted!W41)</f>
        <v>##BLANK</v>
      </c>
      <c r="X41" s="119" t="str">
        <f>IF(Overrides!X41&lt;&gt;"",Overrides!X41,F_Inputs_Formatted!X41)</f>
        <v>##BLANK</v>
      </c>
      <c r="Y41" s="119" t="str">
        <f>IF(Overrides!Y41&lt;&gt;"",Overrides!Y41,F_Inputs_Formatted!Y41)</f>
        <v>##BLANK</v>
      </c>
      <c r="Z41" s="119" t="str">
        <f>IF(Overrides!Z41&lt;&gt;"",Overrides!Z41,F_Inputs_Formatted!Z41)</f>
        <v>##BLANK</v>
      </c>
      <c r="AA41" s="119">
        <f>IF(Overrides!AA41&lt;&gt;"",Overrides!AA41,F_Inputs_Formatted!AA41)</f>
        <v>0</v>
      </c>
      <c r="AB41" s="119">
        <f>IF(Overrides!AB41&lt;&gt;"",Overrides!AB41,F_Inputs_Formatted!AB41)</f>
        <v>0</v>
      </c>
      <c r="AC41" s="119">
        <f>IF(Overrides!AC41&lt;&gt;"",Overrides!AC41,F_Inputs_Formatted!AC41)</f>
        <v>0</v>
      </c>
      <c r="AD41" s="119">
        <f>IF(Overrides!AD41&lt;&gt;"",Overrides!AD41,F_Inputs_Formatted!AD41)</f>
        <v>0</v>
      </c>
      <c r="AE41" s="119">
        <f>IF(Overrides!AE41&lt;&gt;"",Overrides!AE41,F_Inputs_Formatted!AE41)</f>
        <v>0</v>
      </c>
      <c r="AF41" s="119">
        <f>IF(Overrides!AF41&lt;&gt;"",Overrides!AF41,F_Inputs_Formatted!AF41)</f>
        <v>0</v>
      </c>
      <c r="AG41" s="119">
        <f>IF(Overrides!AG41&lt;&gt;"",Overrides!AG41,F_Inputs_Formatted!AG41)</f>
        <v>0</v>
      </c>
      <c r="AH41" s="119">
        <f>IF(Overrides!AH41&lt;&gt;"",Overrides!AH41,F_Inputs_Formatted!AH41)</f>
        <v>0</v>
      </c>
    </row>
    <row r="42" spans="1:34">
      <c r="A42" s="7"/>
      <c r="B42" s="9" t="s">
        <v>50</v>
      </c>
      <c r="C42" s="9" t="str">
        <f>_xlfn.XLOOKUP($B42,FD_Lists!$B$4:$B$25,FD_Lists!C$4:C$25)</f>
        <v>Northumbrian Water</v>
      </c>
      <c r="D42" s="9" t="str">
        <f>_xlfn.XLOOKUP($B42,FD_Lists!$B$4:$B$25,FD_Lists!D$4:D$25)</f>
        <v>England</v>
      </c>
      <c r="E42" s="9" t="str">
        <f>_xlfn.XLOOKUP($B42,FD_Lists!$B$4:$B$25,FD_Lists!E$4:E$25)</f>
        <v>Company</v>
      </c>
      <c r="F42" s="9" t="str">
        <f>_xlfn.XLOOKUP($B42,FD_Lists!$B$4:$B$25,FD_Lists!F$4:F$25)</f>
        <v>WaSC</v>
      </c>
      <c r="G42" s="10" t="s">
        <v>120</v>
      </c>
      <c r="H42" s="11" t="s">
        <v>113</v>
      </c>
      <c r="I42" s="11" t="str">
        <f t="shared" si="0"/>
        <v>NESOUT3_14_01_PR24</v>
      </c>
      <c r="J42" s="11" t="s">
        <v>124</v>
      </c>
      <c r="K42" s="11" t="s">
        <v>134</v>
      </c>
      <c r="L42" s="11" t="s">
        <v>43</v>
      </c>
      <c r="M42" s="68" t="s">
        <v>44</v>
      </c>
      <c r="N42" s="12" t="s">
        <v>45</v>
      </c>
      <c r="O42" s="11">
        <v>3</v>
      </c>
      <c r="P42" s="119" t="str">
        <f>IF(Overrides!P42&lt;&gt;"",Overrides!P42,F_Inputs_Formatted!P42)</f>
        <v>##BLANK</v>
      </c>
      <c r="Q42" s="119" t="str">
        <f>IF(Overrides!Q42&lt;&gt;"",Overrides!Q42,F_Inputs_Formatted!Q42)</f>
        <v>##BLANK</v>
      </c>
      <c r="R42" s="119" t="str">
        <f>IF(Overrides!R42&lt;&gt;"",Overrides!R42,F_Inputs_Formatted!R42)</f>
        <v>##BLANK</v>
      </c>
      <c r="S42" s="119" t="str">
        <f>IF(Overrides!S42&lt;&gt;"",Overrides!S42,F_Inputs_Formatted!S42)</f>
        <v>##BLANK</v>
      </c>
      <c r="T42" s="119" t="str">
        <f>IF(Overrides!T42&lt;&gt;"",Overrides!T42,F_Inputs_Formatted!T42)</f>
        <v>##BLANK</v>
      </c>
      <c r="U42" s="119" t="str">
        <f>IF(Overrides!U42&lt;&gt;"",Overrides!U42,F_Inputs_Formatted!U42)</f>
        <v>##BLANK</v>
      </c>
      <c r="V42" s="119" t="str">
        <f>IF(Overrides!V42&lt;&gt;"",Overrides!V42,F_Inputs_Formatted!V42)</f>
        <v>##BLANK</v>
      </c>
      <c r="W42" s="119" t="str">
        <f>IF(Overrides!W42&lt;&gt;"",Overrides!W42,F_Inputs_Formatted!W42)</f>
        <v>##BLANK</v>
      </c>
      <c r="X42" s="119" t="str">
        <f>IF(Overrides!X42&lt;&gt;"",Overrides!X42,F_Inputs_Formatted!X42)</f>
        <v>##BLANK</v>
      </c>
      <c r="Y42" s="119" t="str">
        <f>IF(Overrides!Y42&lt;&gt;"",Overrides!Y42,F_Inputs_Formatted!Y42)</f>
        <v>##BLANK</v>
      </c>
      <c r="Z42" s="119" t="str">
        <f>IF(Overrides!Z42&lt;&gt;"",Overrides!Z42,F_Inputs_Formatted!Z42)</f>
        <v>##BLANK</v>
      </c>
      <c r="AA42" s="119">
        <f>IF(Overrides!AA42&lt;&gt;"",Overrides!AA42,F_Inputs_Formatted!AA42)</f>
        <v>0</v>
      </c>
      <c r="AB42" s="119">
        <f>IF(Overrides!AB42&lt;&gt;"",Overrides!AB42,F_Inputs_Formatted!AB42)</f>
        <v>0</v>
      </c>
      <c r="AC42" s="119">
        <f>IF(Overrides!AC42&lt;&gt;"",Overrides!AC42,F_Inputs_Formatted!AC42)</f>
        <v>5.0000000000000001E-3</v>
      </c>
      <c r="AD42" s="119">
        <f>IF(Overrides!AD42&lt;&gt;"",Overrides!AD42,F_Inputs_Formatted!AD42)</f>
        <v>5.0000000000000001E-3</v>
      </c>
      <c r="AE42" s="119">
        <f>IF(Overrides!AE42&lt;&gt;"",Overrides!AE42,F_Inputs_Formatted!AE42)</f>
        <v>5.0000000000000001E-3</v>
      </c>
      <c r="AF42" s="119">
        <f>IF(Overrides!AF42&lt;&gt;"",Overrides!AF42,F_Inputs_Formatted!AF42)</f>
        <v>5.0000000000000001E-3</v>
      </c>
      <c r="AG42" s="119">
        <f>IF(Overrides!AG42&lt;&gt;"",Overrides!AG42,F_Inputs_Formatted!AG42)</f>
        <v>5.0000000000000001E-3</v>
      </c>
      <c r="AH42" s="119">
        <f>IF(Overrides!AH42&lt;&gt;"",Overrides!AH42,F_Inputs_Formatted!AH42)</f>
        <v>5.0000000000000001E-3</v>
      </c>
    </row>
    <row r="43" spans="1:34">
      <c r="A43" s="7"/>
      <c r="B43" s="9" t="s">
        <v>52</v>
      </c>
      <c r="C43" s="9" t="str">
        <f>_xlfn.XLOOKUP($B43,FD_Lists!$B$4:$B$25,FD_Lists!C$4:C$25)</f>
        <v>Severn Trent Water</v>
      </c>
      <c r="D43" s="9" t="str">
        <f>_xlfn.XLOOKUP($B43,FD_Lists!$B$4:$B$25,FD_Lists!D$4:D$25)</f>
        <v>England</v>
      </c>
      <c r="E43" s="9" t="str">
        <f>_xlfn.XLOOKUP($B43,FD_Lists!$B$4:$B$25,FD_Lists!E$4:E$25)</f>
        <v>Company</v>
      </c>
      <c r="F43" s="9" t="str">
        <f>_xlfn.XLOOKUP($B43,FD_Lists!$B$4:$B$25,FD_Lists!F$4:F$25)</f>
        <v>WaSC</v>
      </c>
      <c r="G43" s="10" t="s">
        <v>120</v>
      </c>
      <c r="H43" s="11" t="s">
        <v>113</v>
      </c>
      <c r="I43" s="11" t="str">
        <f t="shared" si="0"/>
        <v>SVEOUT3_14_01_PR24</v>
      </c>
      <c r="J43" s="11" t="s">
        <v>124</v>
      </c>
      <c r="K43" s="11" t="s">
        <v>134</v>
      </c>
      <c r="L43" s="11" t="s">
        <v>43</v>
      </c>
      <c r="M43" s="68" t="s">
        <v>44</v>
      </c>
      <c r="N43" s="12" t="s">
        <v>45</v>
      </c>
      <c r="O43" s="11">
        <v>3</v>
      </c>
      <c r="P43" s="119" t="str">
        <f>IF(Overrides!P43&lt;&gt;"",Overrides!P43,F_Inputs_Formatted!P43)</f>
        <v>##BLANK</v>
      </c>
      <c r="Q43" s="119" t="str">
        <f>IF(Overrides!Q43&lt;&gt;"",Overrides!Q43,F_Inputs_Formatted!Q43)</f>
        <v>##BLANK</v>
      </c>
      <c r="R43" s="119" t="str">
        <f>IF(Overrides!R43&lt;&gt;"",Overrides!R43,F_Inputs_Formatted!R43)</f>
        <v>##BLANK</v>
      </c>
      <c r="S43" s="119" t="str">
        <f>IF(Overrides!S43&lt;&gt;"",Overrides!S43,F_Inputs_Formatted!S43)</f>
        <v>##BLANK</v>
      </c>
      <c r="T43" s="119" t="str">
        <f>IF(Overrides!T43&lt;&gt;"",Overrides!T43,F_Inputs_Formatted!T43)</f>
        <v>##BLANK</v>
      </c>
      <c r="U43" s="119" t="str">
        <f>IF(Overrides!U43&lt;&gt;"",Overrides!U43,F_Inputs_Formatted!U43)</f>
        <v>##BLANK</v>
      </c>
      <c r="V43" s="119" t="str">
        <f>IF(Overrides!V43&lt;&gt;"",Overrides!V43,F_Inputs_Formatted!V43)</f>
        <v>##BLANK</v>
      </c>
      <c r="W43" s="119" t="str">
        <f>IF(Overrides!W43&lt;&gt;"",Overrides!W43,F_Inputs_Formatted!W43)</f>
        <v>##BLANK</v>
      </c>
      <c r="X43" s="119" t="str">
        <f>IF(Overrides!X43&lt;&gt;"",Overrides!X43,F_Inputs_Formatted!X43)</f>
        <v>##BLANK</v>
      </c>
      <c r="Y43" s="119" t="str">
        <f>IF(Overrides!Y43&lt;&gt;"",Overrides!Y43,F_Inputs_Formatted!Y43)</f>
        <v>##BLANK</v>
      </c>
      <c r="Z43" s="119" t="str">
        <f>IF(Overrides!Z43&lt;&gt;"",Overrides!Z43,F_Inputs_Formatted!Z43)</f>
        <v>##BLANK</v>
      </c>
      <c r="AA43" s="119">
        <f>IF(Overrides!AA43&lt;&gt;"",Overrides!AA43,F_Inputs_Formatted!AA43)</f>
        <v>0</v>
      </c>
      <c r="AB43" s="119">
        <f>IF(Overrides!AB43&lt;&gt;"",Overrides!AB43,F_Inputs_Formatted!AB43)</f>
        <v>0</v>
      </c>
      <c r="AC43" s="119">
        <f>IF(Overrides!AC43&lt;&gt;"",Overrides!AC43,F_Inputs_Formatted!AC43)</f>
        <v>0</v>
      </c>
      <c r="AD43" s="119">
        <f>IF(Overrides!AD43&lt;&gt;"",Overrides!AD43,F_Inputs_Formatted!AD43)</f>
        <v>0</v>
      </c>
      <c r="AE43" s="119">
        <f>IF(Overrides!AE43&lt;&gt;"",Overrides!AE43,F_Inputs_Formatted!AE43)</f>
        <v>0</v>
      </c>
      <c r="AF43" s="119">
        <f>IF(Overrides!AF43&lt;&gt;"",Overrides!AF43,F_Inputs_Formatted!AF43)</f>
        <v>0</v>
      </c>
      <c r="AG43" s="119">
        <f>IF(Overrides!AG43&lt;&gt;"",Overrides!AG43,F_Inputs_Formatted!AG43)</f>
        <v>0</v>
      </c>
      <c r="AH43" s="119">
        <f>IF(Overrides!AH43&lt;&gt;"",Overrides!AH43,F_Inputs_Formatted!AH43)</f>
        <v>0</v>
      </c>
    </row>
    <row r="44" spans="1:34">
      <c r="A44" s="7"/>
      <c r="B44" s="9" t="s">
        <v>54</v>
      </c>
      <c r="C44" s="9" t="str">
        <f>_xlfn.XLOOKUP($B44,FD_Lists!$B$4:$B$25,FD_Lists!C$4:C$25)</f>
        <v>Southern Water</v>
      </c>
      <c r="D44" s="9" t="str">
        <f>_xlfn.XLOOKUP($B44,FD_Lists!$B$4:$B$25,FD_Lists!D$4:D$25)</f>
        <v>England</v>
      </c>
      <c r="E44" s="9" t="str">
        <f>_xlfn.XLOOKUP($B44,FD_Lists!$B$4:$B$25,FD_Lists!E$4:E$25)</f>
        <v>Company</v>
      </c>
      <c r="F44" s="9" t="str">
        <f>_xlfn.XLOOKUP($B44,FD_Lists!$B$4:$B$25,FD_Lists!F$4:F$25)</f>
        <v>WaSC</v>
      </c>
      <c r="G44" s="10" t="s">
        <v>120</v>
      </c>
      <c r="H44" s="11" t="s">
        <v>113</v>
      </c>
      <c r="I44" s="11" t="str">
        <f t="shared" si="0"/>
        <v>SRNOUT3_14_01_PR24</v>
      </c>
      <c r="J44" s="11" t="s">
        <v>124</v>
      </c>
      <c r="K44" s="11" t="s">
        <v>134</v>
      </c>
      <c r="L44" s="11" t="s">
        <v>43</v>
      </c>
      <c r="M44" s="68" t="s">
        <v>44</v>
      </c>
      <c r="N44" s="12" t="s">
        <v>45</v>
      </c>
      <c r="O44" s="11">
        <v>3</v>
      </c>
      <c r="P44" s="119" t="str">
        <f>IF(Overrides!P44&lt;&gt;"",Overrides!P44,F_Inputs_Formatted!P44)</f>
        <v>##BLANK</v>
      </c>
      <c r="Q44" s="119" t="str">
        <f>IF(Overrides!Q44&lt;&gt;"",Overrides!Q44,F_Inputs_Formatted!Q44)</f>
        <v>##BLANK</v>
      </c>
      <c r="R44" s="119" t="str">
        <f>IF(Overrides!R44&lt;&gt;"",Overrides!R44,F_Inputs_Formatted!R44)</f>
        <v>##BLANK</v>
      </c>
      <c r="S44" s="119" t="str">
        <f>IF(Overrides!S44&lt;&gt;"",Overrides!S44,F_Inputs_Formatted!S44)</f>
        <v>##BLANK</v>
      </c>
      <c r="T44" s="119" t="str">
        <f>IF(Overrides!T44&lt;&gt;"",Overrides!T44,F_Inputs_Formatted!T44)</f>
        <v>##BLANK</v>
      </c>
      <c r="U44" s="119" t="str">
        <f>IF(Overrides!U44&lt;&gt;"",Overrides!U44,F_Inputs_Formatted!U44)</f>
        <v>##BLANK</v>
      </c>
      <c r="V44" s="119" t="str">
        <f>IF(Overrides!V44&lt;&gt;"",Overrides!V44,F_Inputs_Formatted!V44)</f>
        <v>##BLANK</v>
      </c>
      <c r="W44" s="119" t="str">
        <f>IF(Overrides!W44&lt;&gt;"",Overrides!W44,F_Inputs_Formatted!W44)</f>
        <v>##BLANK</v>
      </c>
      <c r="X44" s="119" t="str">
        <f>IF(Overrides!X44&lt;&gt;"",Overrides!X44,F_Inputs_Formatted!X44)</f>
        <v>##BLANK</v>
      </c>
      <c r="Y44" s="119" t="str">
        <f>IF(Overrides!Y44&lt;&gt;"",Overrides!Y44,F_Inputs_Formatted!Y44)</f>
        <v>##BLANK</v>
      </c>
      <c r="Z44" s="119" t="str">
        <f>IF(Overrides!Z44&lt;&gt;"",Overrides!Z44,F_Inputs_Formatted!Z44)</f>
        <v>##BLANK</v>
      </c>
      <c r="AA44" s="119">
        <f>IF(Overrides!AA44&lt;&gt;"",Overrides!AA44,F_Inputs_Formatted!AA44)</f>
        <v>0</v>
      </c>
      <c r="AB44" s="119">
        <f>IF(Overrides!AB44&lt;&gt;"",Overrides!AB44,F_Inputs_Formatted!AB44)</f>
        <v>3.0000000000000001E-3</v>
      </c>
      <c r="AC44" s="119">
        <f>IF(Overrides!AC44&lt;&gt;"",Overrides!AC44,F_Inputs_Formatted!AC44)</f>
        <v>0</v>
      </c>
      <c r="AD44" s="119">
        <f>IF(Overrides!AD44&lt;&gt;"",Overrides!AD44,F_Inputs_Formatted!AD44)</f>
        <v>6.0000000000000001E-3</v>
      </c>
      <c r="AE44" s="119">
        <f>IF(Overrides!AE44&lt;&gt;"",Overrides!AE44,F_Inputs_Formatted!AE44)</f>
        <v>1.6E-2</v>
      </c>
      <c r="AF44" s="119">
        <f>IF(Overrides!AF44&lt;&gt;"",Overrides!AF44,F_Inputs_Formatted!AF44)</f>
        <v>3.3000000000000002E-2</v>
      </c>
      <c r="AG44" s="119">
        <f>IF(Overrides!AG44&lt;&gt;"",Overrides!AG44,F_Inputs_Formatted!AG44)</f>
        <v>6.6000000000000003E-2</v>
      </c>
      <c r="AH44" s="119">
        <f>IF(Overrides!AH44&lt;&gt;"",Overrides!AH44,F_Inputs_Formatted!AH44)</f>
        <v>0.33400000000000002</v>
      </c>
    </row>
    <row r="45" spans="1:34">
      <c r="A45" s="7"/>
      <c r="B45" s="9" t="s">
        <v>56</v>
      </c>
      <c r="C45" s="9" t="str">
        <f>_xlfn.XLOOKUP($B45,FD_Lists!$B$4:$B$25,FD_Lists!C$4:C$25)</f>
        <v>Thames Water</v>
      </c>
      <c r="D45" s="9" t="str">
        <f>_xlfn.XLOOKUP($B45,FD_Lists!$B$4:$B$25,FD_Lists!D$4:D$25)</f>
        <v>England</v>
      </c>
      <c r="E45" s="9" t="str">
        <f>_xlfn.XLOOKUP($B45,FD_Lists!$B$4:$B$25,FD_Lists!E$4:E$25)</f>
        <v>Company</v>
      </c>
      <c r="F45" s="9" t="str">
        <f>_xlfn.XLOOKUP($B45,FD_Lists!$B$4:$B$25,FD_Lists!F$4:F$25)</f>
        <v>WaSC</v>
      </c>
      <c r="G45" s="10" t="s">
        <v>120</v>
      </c>
      <c r="H45" s="11" t="s">
        <v>113</v>
      </c>
      <c r="I45" s="11" t="str">
        <f t="shared" si="0"/>
        <v>TMSOUT3_14_01_PR24</v>
      </c>
      <c r="J45" s="11" t="s">
        <v>124</v>
      </c>
      <c r="K45" s="11" t="s">
        <v>134</v>
      </c>
      <c r="L45" s="11" t="s">
        <v>43</v>
      </c>
      <c r="M45" s="68" t="s">
        <v>44</v>
      </c>
      <c r="N45" s="12" t="s">
        <v>45</v>
      </c>
      <c r="O45" s="11">
        <v>3</v>
      </c>
      <c r="P45" s="119" t="str">
        <f>IF(Overrides!P45&lt;&gt;"",Overrides!P45,F_Inputs_Formatted!P45)</f>
        <v>##BLANK</v>
      </c>
      <c r="Q45" s="119" t="str">
        <f>IF(Overrides!Q45&lt;&gt;"",Overrides!Q45,F_Inputs_Formatted!Q45)</f>
        <v>##BLANK</v>
      </c>
      <c r="R45" s="119" t="str">
        <f>IF(Overrides!R45&lt;&gt;"",Overrides!R45,F_Inputs_Formatted!R45)</f>
        <v>##BLANK</v>
      </c>
      <c r="S45" s="119" t="str">
        <f>IF(Overrides!S45&lt;&gt;"",Overrides!S45,F_Inputs_Formatted!S45)</f>
        <v>##BLANK</v>
      </c>
      <c r="T45" s="119" t="str">
        <f>IF(Overrides!T45&lt;&gt;"",Overrides!T45,F_Inputs_Formatted!T45)</f>
        <v>##BLANK</v>
      </c>
      <c r="U45" s="119" t="str">
        <f>IF(Overrides!U45&lt;&gt;"",Overrides!U45,F_Inputs_Formatted!U45)</f>
        <v>##BLANK</v>
      </c>
      <c r="V45" s="119" t="str">
        <f>IF(Overrides!V45&lt;&gt;"",Overrides!V45,F_Inputs_Formatted!V45)</f>
        <v>##BLANK</v>
      </c>
      <c r="W45" s="119" t="str">
        <f>IF(Overrides!W45&lt;&gt;"",Overrides!W45,F_Inputs_Formatted!W45)</f>
        <v>##BLANK</v>
      </c>
      <c r="X45" s="119" t="str">
        <f>IF(Overrides!X45&lt;&gt;"",Overrides!X45,F_Inputs_Formatted!X45)</f>
        <v>##BLANK</v>
      </c>
      <c r="Y45" s="119" t="str">
        <f>IF(Overrides!Y45&lt;&gt;"",Overrides!Y45,F_Inputs_Formatted!Y45)</f>
        <v>##BLANK</v>
      </c>
      <c r="Z45" s="119" t="str">
        <f>IF(Overrides!Z45&lt;&gt;"",Overrides!Z45,F_Inputs_Formatted!Z45)</f>
        <v>##BLANK</v>
      </c>
      <c r="AA45" s="119">
        <f>IF(Overrides!AA45&lt;&gt;"",Overrides!AA45,F_Inputs_Formatted!AA45)</f>
        <v>0</v>
      </c>
      <c r="AB45" s="119">
        <f>IF(Overrides!AB45&lt;&gt;"",Overrides!AB45,F_Inputs_Formatted!AB45)</f>
        <v>0</v>
      </c>
      <c r="AC45" s="119">
        <f>IF(Overrides!AC45&lt;&gt;"",Overrides!AC45,F_Inputs_Formatted!AC45)</f>
        <v>0</v>
      </c>
      <c r="AD45" s="119">
        <f>IF(Overrides!AD45&lt;&gt;"",Overrides!AD45,F_Inputs_Formatted!AD45)</f>
        <v>0</v>
      </c>
      <c r="AE45" s="119">
        <f>IF(Overrides!AE45&lt;&gt;"",Overrides!AE45,F_Inputs_Formatted!AE45)</f>
        <v>0</v>
      </c>
      <c r="AF45" s="119">
        <f>IF(Overrides!AF45&lt;&gt;"",Overrides!AF45,F_Inputs_Formatted!AF45)</f>
        <v>0</v>
      </c>
      <c r="AG45" s="119">
        <f>IF(Overrides!AG45&lt;&gt;"",Overrides!AG45,F_Inputs_Formatted!AG45)</f>
        <v>1.2999999999999999E-2</v>
      </c>
      <c r="AH45" s="119">
        <f>IF(Overrides!AH45&lt;&gt;"",Overrides!AH45,F_Inputs_Formatted!AH45)</f>
        <v>1.2999999999999999E-2</v>
      </c>
    </row>
    <row r="46" spans="1:34">
      <c r="A46" s="16" t="s">
        <v>122</v>
      </c>
      <c r="B46" s="9" t="s">
        <v>58</v>
      </c>
      <c r="C46" s="9" t="str">
        <f>_xlfn.XLOOKUP($B46,FD_Lists!$B$4:$B$25,FD_Lists!C$4:C$25)</f>
        <v xml:space="preserve">United Utilities </v>
      </c>
      <c r="D46" s="9" t="str">
        <f>_xlfn.XLOOKUP($B46,FD_Lists!$B$4:$B$25,FD_Lists!D$4:D$25)</f>
        <v>England</v>
      </c>
      <c r="E46" s="9" t="str">
        <f>_xlfn.XLOOKUP($B46,FD_Lists!$B$4:$B$25,FD_Lists!E$4:E$25)</f>
        <v>Company</v>
      </c>
      <c r="F46" s="9" t="str">
        <f>_xlfn.XLOOKUP($B46,FD_Lists!$B$4:$B$25,FD_Lists!F$4:F$25)</f>
        <v>WaSC</v>
      </c>
      <c r="G46" s="10" t="s">
        <v>120</v>
      </c>
      <c r="H46" s="11" t="s">
        <v>113</v>
      </c>
      <c r="I46" s="11" t="str">
        <f t="shared" si="0"/>
        <v>NWTOUT3_14_01_PR24</v>
      </c>
      <c r="J46" s="11" t="s">
        <v>124</v>
      </c>
      <c r="K46" s="11" t="s">
        <v>134</v>
      </c>
      <c r="L46" s="11" t="s">
        <v>43</v>
      </c>
      <c r="M46" s="68" t="s">
        <v>44</v>
      </c>
      <c r="N46" s="12" t="s">
        <v>45</v>
      </c>
      <c r="O46" s="11">
        <v>3</v>
      </c>
      <c r="P46" s="119" t="str">
        <f>IF(Overrides!P46&lt;&gt;"",Overrides!P46,F_Inputs_Formatted!P46)</f>
        <v>##BLANK</v>
      </c>
      <c r="Q46" s="119" t="str">
        <f>IF(Overrides!Q46&lt;&gt;"",Overrides!Q46,F_Inputs_Formatted!Q46)</f>
        <v>##BLANK</v>
      </c>
      <c r="R46" s="119" t="str">
        <f>IF(Overrides!R46&lt;&gt;"",Overrides!R46,F_Inputs_Formatted!R46)</f>
        <v>##BLANK</v>
      </c>
      <c r="S46" s="119" t="str">
        <f>IF(Overrides!S46&lt;&gt;"",Overrides!S46,F_Inputs_Formatted!S46)</f>
        <v>##BLANK</v>
      </c>
      <c r="T46" s="119" t="str">
        <f>IF(Overrides!T46&lt;&gt;"",Overrides!T46,F_Inputs_Formatted!T46)</f>
        <v>##BLANK</v>
      </c>
      <c r="U46" s="119" t="str">
        <f>IF(Overrides!U46&lt;&gt;"",Overrides!U46,F_Inputs_Formatted!U46)</f>
        <v>##BLANK</v>
      </c>
      <c r="V46" s="119" t="str">
        <f>IF(Overrides!V46&lt;&gt;"",Overrides!V46,F_Inputs_Formatted!V46)</f>
        <v>##BLANK</v>
      </c>
      <c r="W46" s="119" t="str">
        <f>IF(Overrides!W46&lt;&gt;"",Overrides!W46,F_Inputs_Formatted!W46)</f>
        <v>##BLANK</v>
      </c>
      <c r="X46" s="119" t="str">
        <f>IF(Overrides!X46&lt;&gt;"",Overrides!X46,F_Inputs_Formatted!X46)</f>
        <v>##BLANK</v>
      </c>
      <c r="Y46" s="119" t="str">
        <f>IF(Overrides!Y46&lt;&gt;"",Overrides!Y46,F_Inputs_Formatted!Y46)</f>
        <v>##BLANK</v>
      </c>
      <c r="Z46" s="119" t="str">
        <f>IF(Overrides!Z46&lt;&gt;"",Overrides!Z46,F_Inputs_Formatted!Z46)</f>
        <v>##BLANK</v>
      </c>
      <c r="AA46" s="119">
        <f>IF(Overrides!AA46&lt;&gt;"",Overrides!AA46,F_Inputs_Formatted!AA46)</f>
        <v>0</v>
      </c>
      <c r="AB46" s="119">
        <f>IF(Overrides!AB46&lt;&gt;"",Overrides!AB46,F_Inputs_Formatted!AB46)</f>
        <v>-0.01</v>
      </c>
      <c r="AC46" s="119">
        <f>IF(Overrides!AC46&lt;&gt;"",Overrides!AC46,F_Inputs_Formatted!AC46)</f>
        <v>-0.01</v>
      </c>
      <c r="AD46" s="119">
        <f>IF(Overrides!AD46&lt;&gt;"",Overrides!AD46,F_Inputs_Formatted!AD46)</f>
        <v>0</v>
      </c>
      <c r="AE46" s="119">
        <f>IF(Overrides!AE46&lt;&gt;"",Overrides!AE46,F_Inputs_Formatted!AE46)</f>
        <v>0</v>
      </c>
      <c r="AF46" s="119">
        <f>IF(Overrides!AF46&lt;&gt;"",Overrides!AF46,F_Inputs_Formatted!AF46)</f>
        <v>3.0000000000000001E-3</v>
      </c>
      <c r="AG46" s="119">
        <f>IF(Overrides!AG46&lt;&gt;"",Overrides!AG46,F_Inputs_Formatted!AG46)</f>
        <v>5.0000000000000001E-3</v>
      </c>
      <c r="AH46" s="119">
        <f>IF(Overrides!AH46&lt;&gt;"",Overrides!AH46,F_Inputs_Formatted!AH46)</f>
        <v>1.7000000000000001E-2</v>
      </c>
    </row>
    <row r="47" spans="1:34">
      <c r="A47" s="7"/>
      <c r="B47" s="9" t="s">
        <v>60</v>
      </c>
      <c r="C47" s="9" t="str">
        <f>_xlfn.XLOOKUP($B47,FD_Lists!$B$4:$B$25,FD_Lists!C$4:C$25)</f>
        <v>Wessex Water</v>
      </c>
      <c r="D47" s="9" t="str">
        <f>_xlfn.XLOOKUP($B47,FD_Lists!$B$4:$B$25,FD_Lists!D$4:D$25)</f>
        <v>England</v>
      </c>
      <c r="E47" s="9" t="str">
        <f>_xlfn.XLOOKUP($B47,FD_Lists!$B$4:$B$25,FD_Lists!E$4:E$25)</f>
        <v>Company</v>
      </c>
      <c r="F47" s="9" t="str">
        <f>_xlfn.XLOOKUP($B47,FD_Lists!$B$4:$B$25,FD_Lists!F$4:F$25)</f>
        <v>WaSC</v>
      </c>
      <c r="G47" s="10" t="s">
        <v>120</v>
      </c>
      <c r="H47" s="11" t="s">
        <v>113</v>
      </c>
      <c r="I47" s="11" t="str">
        <f t="shared" si="0"/>
        <v>WSXOUT3_14_01_PR24</v>
      </c>
      <c r="J47" s="11" t="s">
        <v>124</v>
      </c>
      <c r="K47" s="11" t="s">
        <v>134</v>
      </c>
      <c r="L47" s="11" t="s">
        <v>43</v>
      </c>
      <c r="M47" s="68" t="s">
        <v>44</v>
      </c>
      <c r="N47" s="12" t="s">
        <v>45</v>
      </c>
      <c r="O47" s="11">
        <v>3</v>
      </c>
      <c r="P47" s="119" t="str">
        <f>IF(Overrides!P47&lt;&gt;"",Overrides!P47,F_Inputs_Formatted!P47)</f>
        <v>##BLANK</v>
      </c>
      <c r="Q47" s="119" t="str">
        <f>IF(Overrides!Q47&lt;&gt;"",Overrides!Q47,F_Inputs_Formatted!Q47)</f>
        <v>##BLANK</v>
      </c>
      <c r="R47" s="119" t="str">
        <f>IF(Overrides!R47&lt;&gt;"",Overrides!R47,F_Inputs_Formatted!R47)</f>
        <v>##BLANK</v>
      </c>
      <c r="S47" s="119" t="str">
        <f>IF(Overrides!S47&lt;&gt;"",Overrides!S47,F_Inputs_Formatted!S47)</f>
        <v>##BLANK</v>
      </c>
      <c r="T47" s="119" t="str">
        <f>IF(Overrides!T47&lt;&gt;"",Overrides!T47,F_Inputs_Formatted!T47)</f>
        <v>##BLANK</v>
      </c>
      <c r="U47" s="119" t="str">
        <f>IF(Overrides!U47&lt;&gt;"",Overrides!U47,F_Inputs_Formatted!U47)</f>
        <v>##BLANK</v>
      </c>
      <c r="V47" s="119" t="str">
        <f>IF(Overrides!V47&lt;&gt;"",Overrides!V47,F_Inputs_Formatted!V47)</f>
        <v>##BLANK</v>
      </c>
      <c r="W47" s="119" t="str">
        <f>IF(Overrides!W47&lt;&gt;"",Overrides!W47,F_Inputs_Formatted!W47)</f>
        <v>##BLANK</v>
      </c>
      <c r="X47" s="119" t="str">
        <f>IF(Overrides!X47&lt;&gt;"",Overrides!X47,F_Inputs_Formatted!X47)</f>
        <v>##BLANK</v>
      </c>
      <c r="Y47" s="119" t="str">
        <f>IF(Overrides!Y47&lt;&gt;"",Overrides!Y47,F_Inputs_Formatted!Y47)</f>
        <v>##BLANK</v>
      </c>
      <c r="Z47" s="119" t="str">
        <f>IF(Overrides!Z47&lt;&gt;"",Overrides!Z47,F_Inputs_Formatted!Z47)</f>
        <v>##BLANK</v>
      </c>
      <c r="AA47" s="119">
        <f>IF(Overrides!AA47&lt;&gt;"",Overrides!AA47,F_Inputs_Formatted!AA47)</f>
        <v>0</v>
      </c>
      <c r="AB47" s="119">
        <f>IF(Overrides!AB47&lt;&gt;"",Overrides!AB47,F_Inputs_Formatted!AB47)</f>
        <v>0</v>
      </c>
      <c r="AC47" s="119">
        <f>IF(Overrides!AC47&lt;&gt;"",Overrides!AC47,F_Inputs_Formatted!AC47)</f>
        <v>0</v>
      </c>
      <c r="AD47" s="119">
        <f>IF(Overrides!AD47&lt;&gt;"",Overrides!AD47,F_Inputs_Formatted!AD47)</f>
        <v>0</v>
      </c>
      <c r="AE47" s="119">
        <f>IF(Overrides!AE47&lt;&gt;"",Overrides!AE47,F_Inputs_Formatted!AE47)</f>
        <v>0</v>
      </c>
      <c r="AF47" s="119">
        <f>IF(Overrides!AF47&lt;&gt;"",Overrides!AF47,F_Inputs_Formatted!AF47)</f>
        <v>0</v>
      </c>
      <c r="AG47" s="119">
        <f>IF(Overrides!AG47&lt;&gt;"",Overrides!AG47,F_Inputs_Formatted!AG47)</f>
        <v>0</v>
      </c>
      <c r="AH47" s="119">
        <f>IF(Overrides!AH47&lt;&gt;"",Overrides!AH47,F_Inputs_Formatted!AH47)</f>
        <v>0</v>
      </c>
    </row>
    <row r="48" spans="1:34">
      <c r="A48" s="7"/>
      <c r="B48" s="9" t="s">
        <v>62</v>
      </c>
      <c r="C48" s="9" t="str">
        <f>_xlfn.XLOOKUP($B48,FD_Lists!$B$4:$B$25,FD_Lists!C$4:C$25)</f>
        <v>Yorkshire Water</v>
      </c>
      <c r="D48" s="9" t="str">
        <f>_xlfn.XLOOKUP($B48,FD_Lists!$B$4:$B$25,FD_Lists!D$4:D$25)</f>
        <v>England</v>
      </c>
      <c r="E48" s="9" t="str">
        <f>_xlfn.XLOOKUP($B48,FD_Lists!$B$4:$B$25,FD_Lists!E$4:E$25)</f>
        <v>Company</v>
      </c>
      <c r="F48" s="9" t="str">
        <f>_xlfn.XLOOKUP($B48,FD_Lists!$B$4:$B$25,FD_Lists!F$4:F$25)</f>
        <v>WaSC</v>
      </c>
      <c r="G48" s="10" t="s">
        <v>120</v>
      </c>
      <c r="H48" s="11" t="s">
        <v>113</v>
      </c>
      <c r="I48" s="11" t="str">
        <f t="shared" si="0"/>
        <v>YKYOUT3_14_01_PR24</v>
      </c>
      <c r="J48" s="11" t="s">
        <v>124</v>
      </c>
      <c r="K48" s="11" t="s">
        <v>134</v>
      </c>
      <c r="L48" s="11" t="s">
        <v>43</v>
      </c>
      <c r="M48" s="68" t="s">
        <v>44</v>
      </c>
      <c r="N48" s="12" t="s">
        <v>45</v>
      </c>
      <c r="O48" s="11">
        <v>3</v>
      </c>
      <c r="P48" s="119" t="str">
        <f>IF(Overrides!P48&lt;&gt;"",Overrides!P48,F_Inputs_Formatted!P48)</f>
        <v>##BLANK</v>
      </c>
      <c r="Q48" s="119" t="str">
        <f>IF(Overrides!Q48&lt;&gt;"",Overrides!Q48,F_Inputs_Formatted!Q48)</f>
        <v>##BLANK</v>
      </c>
      <c r="R48" s="119" t="str">
        <f>IF(Overrides!R48&lt;&gt;"",Overrides!R48,F_Inputs_Formatted!R48)</f>
        <v>##BLANK</v>
      </c>
      <c r="S48" s="119" t="str">
        <f>IF(Overrides!S48&lt;&gt;"",Overrides!S48,F_Inputs_Formatted!S48)</f>
        <v>##BLANK</v>
      </c>
      <c r="T48" s="119" t="str">
        <f>IF(Overrides!T48&lt;&gt;"",Overrides!T48,F_Inputs_Formatted!T48)</f>
        <v>##BLANK</v>
      </c>
      <c r="U48" s="119" t="str">
        <f>IF(Overrides!U48&lt;&gt;"",Overrides!U48,F_Inputs_Formatted!U48)</f>
        <v>##BLANK</v>
      </c>
      <c r="V48" s="119" t="str">
        <f>IF(Overrides!V48&lt;&gt;"",Overrides!V48,F_Inputs_Formatted!V48)</f>
        <v>##BLANK</v>
      </c>
      <c r="W48" s="119" t="str">
        <f>IF(Overrides!W48&lt;&gt;"",Overrides!W48,F_Inputs_Formatted!W48)</f>
        <v>##BLANK</v>
      </c>
      <c r="X48" s="119" t="str">
        <f>IF(Overrides!X48&lt;&gt;"",Overrides!X48,F_Inputs_Formatted!X48)</f>
        <v>##BLANK</v>
      </c>
      <c r="Y48" s="119" t="str">
        <f>IF(Overrides!Y48&lt;&gt;"",Overrides!Y48,F_Inputs_Formatted!Y48)</f>
        <v>##BLANK</v>
      </c>
      <c r="Z48" s="119" t="str">
        <f>IF(Overrides!Z48&lt;&gt;"",Overrides!Z48,F_Inputs_Formatted!Z48)</f>
        <v>##BLANK</v>
      </c>
      <c r="AA48" s="119">
        <f>IF(Overrides!AA48&lt;&gt;"",Overrides!AA48,F_Inputs_Formatted!AA48)</f>
        <v>0</v>
      </c>
      <c r="AB48" s="119">
        <f>IF(Overrides!AB48&lt;&gt;"",Overrides!AB48,F_Inputs_Formatted!AB48)</f>
        <v>1E-3</v>
      </c>
      <c r="AC48" s="119">
        <f>IF(Overrides!AC48&lt;&gt;"",Overrides!AC48,F_Inputs_Formatted!AC48)</f>
        <v>1E-3</v>
      </c>
      <c r="AD48" s="119">
        <f>IF(Overrides!AD48&lt;&gt;"",Overrides!AD48,F_Inputs_Formatted!AD48)</f>
        <v>0</v>
      </c>
      <c r="AE48" s="119">
        <f>IF(Overrides!AE48&lt;&gt;"",Overrides!AE48,F_Inputs_Formatted!AE48)</f>
        <v>0</v>
      </c>
      <c r="AF48" s="119">
        <f>IF(Overrides!AF48&lt;&gt;"",Overrides!AF48,F_Inputs_Formatted!AF48)</f>
        <v>0</v>
      </c>
      <c r="AG48" s="119">
        <f>IF(Overrides!AG48&lt;&gt;"",Overrides!AG48,F_Inputs_Formatted!AG48)</f>
        <v>0</v>
      </c>
      <c r="AH48" s="119">
        <f>IF(Overrides!AH48&lt;&gt;"",Overrides!AH48,F_Inputs_Formatted!AH48)</f>
        <v>0</v>
      </c>
    </row>
    <row r="49" spans="1:34">
      <c r="A49" s="7"/>
      <c r="B49" s="9" t="s">
        <v>64</v>
      </c>
      <c r="C49" s="9" t="str">
        <f>_xlfn.XLOOKUP($B49,FD_Lists!$B$4:$B$25,FD_Lists!C$4:C$25)</f>
        <v>Affinity Water</v>
      </c>
      <c r="D49" s="9" t="str">
        <f>_xlfn.XLOOKUP($B49,FD_Lists!$B$4:$B$25,FD_Lists!D$4:D$25)</f>
        <v>England</v>
      </c>
      <c r="E49" s="9" t="str">
        <f>_xlfn.XLOOKUP($B49,FD_Lists!$B$4:$B$25,FD_Lists!E$4:E$25)</f>
        <v>Company</v>
      </c>
      <c r="F49" s="9" t="str">
        <f>_xlfn.XLOOKUP($B49,FD_Lists!$B$4:$B$25,FD_Lists!F$4:F$25)</f>
        <v>WoC</v>
      </c>
      <c r="G49" s="10" t="s">
        <v>120</v>
      </c>
      <c r="H49" s="11" t="s">
        <v>113</v>
      </c>
      <c r="I49" s="11" t="str">
        <f t="shared" si="0"/>
        <v>AFWOUT3_14_01_PR24</v>
      </c>
      <c r="J49" s="11" t="s">
        <v>124</v>
      </c>
      <c r="K49" s="11" t="s">
        <v>134</v>
      </c>
      <c r="L49" s="11" t="s">
        <v>43</v>
      </c>
      <c r="M49" s="68" t="s">
        <v>44</v>
      </c>
      <c r="N49" s="12" t="s">
        <v>45</v>
      </c>
      <c r="O49" s="11">
        <v>3</v>
      </c>
      <c r="P49" s="119" t="str">
        <f>IF(Overrides!P49&lt;&gt;"",Overrides!P49,F_Inputs_Formatted!P49)</f>
        <v>##BLANK</v>
      </c>
      <c r="Q49" s="119" t="str">
        <f>IF(Overrides!Q49&lt;&gt;"",Overrides!Q49,F_Inputs_Formatted!Q49)</f>
        <v>##BLANK</v>
      </c>
      <c r="R49" s="119" t="str">
        <f>IF(Overrides!R49&lt;&gt;"",Overrides!R49,F_Inputs_Formatted!R49)</f>
        <v>##BLANK</v>
      </c>
      <c r="S49" s="119" t="str">
        <f>IF(Overrides!S49&lt;&gt;"",Overrides!S49,F_Inputs_Formatted!S49)</f>
        <v>##BLANK</v>
      </c>
      <c r="T49" s="119" t="str">
        <f>IF(Overrides!T49&lt;&gt;"",Overrides!T49,F_Inputs_Formatted!T49)</f>
        <v>##BLANK</v>
      </c>
      <c r="U49" s="119" t="str">
        <f>IF(Overrides!U49&lt;&gt;"",Overrides!U49,F_Inputs_Formatted!U49)</f>
        <v>##BLANK</v>
      </c>
      <c r="V49" s="119" t="str">
        <f>IF(Overrides!V49&lt;&gt;"",Overrides!V49,F_Inputs_Formatted!V49)</f>
        <v>##BLANK</v>
      </c>
      <c r="W49" s="119" t="str">
        <f>IF(Overrides!W49&lt;&gt;"",Overrides!W49,F_Inputs_Formatted!W49)</f>
        <v>##BLANK</v>
      </c>
      <c r="X49" s="119" t="str">
        <f>IF(Overrides!X49&lt;&gt;"",Overrides!X49,F_Inputs_Formatted!X49)</f>
        <v>##BLANK</v>
      </c>
      <c r="Y49" s="119" t="str">
        <f>IF(Overrides!Y49&lt;&gt;"",Overrides!Y49,F_Inputs_Formatted!Y49)</f>
        <v>##BLANK</v>
      </c>
      <c r="Z49" s="119" t="str">
        <f>IF(Overrides!Z49&lt;&gt;"",Overrides!Z49,F_Inputs_Formatted!Z49)</f>
        <v>##BLANK</v>
      </c>
      <c r="AA49" s="119">
        <f>IF(Overrides!AA49&lt;&gt;"",Overrides!AA49,F_Inputs_Formatted!AA49)</f>
        <v>0</v>
      </c>
      <c r="AB49" s="119">
        <f>IF(Overrides!AB49&lt;&gt;"",Overrides!AB49,F_Inputs_Formatted!AB49)</f>
        <v>0</v>
      </c>
      <c r="AC49" s="119">
        <f>IF(Overrides!AC49&lt;&gt;"",Overrides!AC49,F_Inputs_Formatted!AC49)</f>
        <v>0</v>
      </c>
      <c r="AD49" s="119">
        <f>IF(Overrides!AD49&lt;&gt;"",Overrides!AD49,F_Inputs_Formatted!AD49)</f>
        <v>0</v>
      </c>
      <c r="AE49" s="119">
        <f>IF(Overrides!AE49&lt;&gt;"",Overrides!AE49,F_Inputs_Formatted!AE49)</f>
        <v>0</v>
      </c>
      <c r="AF49" s="119">
        <f>IF(Overrides!AF49&lt;&gt;"",Overrides!AF49,F_Inputs_Formatted!AF49)</f>
        <v>0</v>
      </c>
      <c r="AG49" s="119">
        <f>IF(Overrides!AG49&lt;&gt;"",Overrides!AG49,F_Inputs_Formatted!AG49)</f>
        <v>0</v>
      </c>
      <c r="AH49" s="119">
        <f>IF(Overrides!AH49&lt;&gt;"",Overrides!AH49,F_Inputs_Formatted!AH49)</f>
        <v>0</v>
      </c>
    </row>
    <row r="50" spans="1:34">
      <c r="B50" s="9" t="s">
        <v>66</v>
      </c>
      <c r="C50" s="9" t="str">
        <f>_xlfn.XLOOKUP($B50,FD_Lists!$B$4:$B$25,FD_Lists!C$4:C$25)</f>
        <v>Portsmouth Water</v>
      </c>
      <c r="D50" s="9" t="str">
        <f>_xlfn.XLOOKUP($B50,FD_Lists!$B$4:$B$25,FD_Lists!D$4:D$25)</f>
        <v>England</v>
      </c>
      <c r="E50" s="9" t="str">
        <f>_xlfn.XLOOKUP($B50,FD_Lists!$B$4:$B$25,FD_Lists!E$4:E$25)</f>
        <v>Company</v>
      </c>
      <c r="F50" s="9" t="str">
        <f>_xlfn.XLOOKUP($B50,FD_Lists!$B$4:$B$25,FD_Lists!F$4:F$25)</f>
        <v>WoC</v>
      </c>
      <c r="G50" s="10" t="s">
        <v>120</v>
      </c>
      <c r="H50" s="11" t="s">
        <v>113</v>
      </c>
      <c r="I50" s="11" t="str">
        <f t="shared" si="0"/>
        <v>PRTOUT3_14_01_PR24</v>
      </c>
      <c r="J50" s="11" t="s">
        <v>124</v>
      </c>
      <c r="K50" s="11" t="s">
        <v>134</v>
      </c>
      <c r="L50" s="11" t="s">
        <v>43</v>
      </c>
      <c r="M50" s="68" t="s">
        <v>44</v>
      </c>
      <c r="N50" s="12" t="s">
        <v>45</v>
      </c>
      <c r="O50" s="11">
        <v>3</v>
      </c>
      <c r="P50" s="119" t="str">
        <f>IF(Overrides!P50&lt;&gt;"",Overrides!P50,F_Inputs_Formatted!P50)</f>
        <v>##BLANK</v>
      </c>
      <c r="Q50" s="119" t="str">
        <f>IF(Overrides!Q50&lt;&gt;"",Overrides!Q50,F_Inputs_Formatted!Q50)</f>
        <v>##BLANK</v>
      </c>
      <c r="R50" s="119" t="str">
        <f>IF(Overrides!R50&lt;&gt;"",Overrides!R50,F_Inputs_Formatted!R50)</f>
        <v>##BLANK</v>
      </c>
      <c r="S50" s="119" t="str">
        <f>IF(Overrides!S50&lt;&gt;"",Overrides!S50,F_Inputs_Formatted!S50)</f>
        <v>##BLANK</v>
      </c>
      <c r="T50" s="119" t="str">
        <f>IF(Overrides!T50&lt;&gt;"",Overrides!T50,F_Inputs_Formatted!T50)</f>
        <v>##BLANK</v>
      </c>
      <c r="U50" s="119" t="str">
        <f>IF(Overrides!U50&lt;&gt;"",Overrides!U50,F_Inputs_Formatted!U50)</f>
        <v>##BLANK</v>
      </c>
      <c r="V50" s="119" t="str">
        <f>IF(Overrides!V50&lt;&gt;"",Overrides!V50,F_Inputs_Formatted!V50)</f>
        <v>##BLANK</v>
      </c>
      <c r="W50" s="119" t="str">
        <f>IF(Overrides!W50&lt;&gt;"",Overrides!W50,F_Inputs_Formatted!W50)</f>
        <v>##BLANK</v>
      </c>
      <c r="X50" s="119" t="str">
        <f>IF(Overrides!X50&lt;&gt;"",Overrides!X50,F_Inputs_Formatted!X50)</f>
        <v>##BLANK</v>
      </c>
      <c r="Y50" s="119" t="str">
        <f>IF(Overrides!Y50&lt;&gt;"",Overrides!Y50,F_Inputs_Formatted!Y50)</f>
        <v>##BLANK</v>
      </c>
      <c r="Z50" s="119" t="str">
        <f>IF(Overrides!Z50&lt;&gt;"",Overrides!Z50,F_Inputs_Formatted!Z50)</f>
        <v>##BLANK</v>
      </c>
      <c r="AA50" s="119">
        <f>IF(Overrides!AA50&lt;&gt;"",Overrides!AA50,F_Inputs_Formatted!AA50)</f>
        <v>0</v>
      </c>
      <c r="AB50" s="119">
        <f>IF(Overrides!AB50&lt;&gt;"",Overrides!AB50,F_Inputs_Formatted!AB50)</f>
        <v>0</v>
      </c>
      <c r="AC50" s="119">
        <f>IF(Overrides!AC50&lt;&gt;"",Overrides!AC50,F_Inputs_Formatted!AC50)</f>
        <v>0</v>
      </c>
      <c r="AD50" s="119">
        <f>IF(Overrides!AD50&lt;&gt;"",Overrides!AD50,F_Inputs_Formatted!AD50)</f>
        <v>0</v>
      </c>
      <c r="AE50" s="119">
        <f>IF(Overrides!AE50&lt;&gt;"",Overrides!AE50,F_Inputs_Formatted!AE50)</f>
        <v>0</v>
      </c>
      <c r="AF50" s="119">
        <f>IF(Overrides!AF50&lt;&gt;"",Overrides!AF50,F_Inputs_Formatted!AF50)</f>
        <v>0</v>
      </c>
      <c r="AG50" s="119">
        <f>IF(Overrides!AG50&lt;&gt;"",Overrides!AG50,F_Inputs_Formatted!AG50)</f>
        <v>0</v>
      </c>
      <c r="AH50" s="119">
        <f>IF(Overrides!AH50&lt;&gt;"",Overrides!AH50,F_Inputs_Formatted!AH50)</f>
        <v>0</v>
      </c>
    </row>
    <row r="51" spans="1:34">
      <c r="A51" s="7"/>
      <c r="B51" s="9" t="s">
        <v>68</v>
      </c>
      <c r="C51" s="9" t="str">
        <f>_xlfn.XLOOKUP($B51,FD_Lists!$B$4:$B$25,FD_Lists!C$4:C$25)</f>
        <v>South East Water</v>
      </c>
      <c r="D51" s="9" t="str">
        <f>_xlfn.XLOOKUP($B51,FD_Lists!$B$4:$B$25,FD_Lists!D$4:D$25)</f>
        <v>England</v>
      </c>
      <c r="E51" s="9" t="str">
        <f>_xlfn.XLOOKUP($B51,FD_Lists!$B$4:$B$25,FD_Lists!E$4:E$25)</f>
        <v>Company</v>
      </c>
      <c r="F51" s="9" t="str">
        <f>_xlfn.XLOOKUP($B51,FD_Lists!$B$4:$B$25,FD_Lists!F$4:F$25)</f>
        <v>WoC</v>
      </c>
      <c r="G51" s="10" t="s">
        <v>120</v>
      </c>
      <c r="H51" s="11" t="s">
        <v>113</v>
      </c>
      <c r="I51" s="11" t="str">
        <f t="shared" si="0"/>
        <v>SEWOUT3_14_01_PR24</v>
      </c>
      <c r="J51" s="11" t="s">
        <v>124</v>
      </c>
      <c r="K51" s="11" t="s">
        <v>134</v>
      </c>
      <c r="L51" s="11" t="s">
        <v>43</v>
      </c>
      <c r="M51" s="68" t="s">
        <v>44</v>
      </c>
      <c r="N51" s="12" t="s">
        <v>45</v>
      </c>
      <c r="O51" s="11">
        <v>3</v>
      </c>
      <c r="P51" s="119" t="str">
        <f>IF(Overrides!P51&lt;&gt;"",Overrides!P51,F_Inputs_Formatted!P51)</f>
        <v>##BLANK</v>
      </c>
      <c r="Q51" s="119" t="str">
        <f>IF(Overrides!Q51&lt;&gt;"",Overrides!Q51,F_Inputs_Formatted!Q51)</f>
        <v>##BLANK</v>
      </c>
      <c r="R51" s="119" t="str">
        <f>IF(Overrides!R51&lt;&gt;"",Overrides!R51,F_Inputs_Formatted!R51)</f>
        <v>##BLANK</v>
      </c>
      <c r="S51" s="119" t="str">
        <f>IF(Overrides!S51&lt;&gt;"",Overrides!S51,F_Inputs_Formatted!S51)</f>
        <v>##BLANK</v>
      </c>
      <c r="T51" s="119" t="str">
        <f>IF(Overrides!T51&lt;&gt;"",Overrides!T51,F_Inputs_Formatted!T51)</f>
        <v>##BLANK</v>
      </c>
      <c r="U51" s="119" t="str">
        <f>IF(Overrides!U51&lt;&gt;"",Overrides!U51,F_Inputs_Formatted!U51)</f>
        <v>##BLANK</v>
      </c>
      <c r="V51" s="119" t="str">
        <f>IF(Overrides!V51&lt;&gt;"",Overrides!V51,F_Inputs_Formatted!V51)</f>
        <v>##BLANK</v>
      </c>
      <c r="W51" s="119" t="str">
        <f>IF(Overrides!W51&lt;&gt;"",Overrides!W51,F_Inputs_Formatted!W51)</f>
        <v>##BLANK</v>
      </c>
      <c r="X51" s="119" t="str">
        <f>IF(Overrides!X51&lt;&gt;"",Overrides!X51,F_Inputs_Formatted!X51)</f>
        <v>##BLANK</v>
      </c>
      <c r="Y51" s="119" t="str">
        <f>IF(Overrides!Y51&lt;&gt;"",Overrides!Y51,F_Inputs_Formatted!Y51)</f>
        <v>##BLANK</v>
      </c>
      <c r="Z51" s="119" t="str">
        <f>IF(Overrides!Z51&lt;&gt;"",Overrides!Z51,F_Inputs_Formatted!Z51)</f>
        <v>##BLANK</v>
      </c>
      <c r="AA51" s="119">
        <f>IF(Overrides!AA51&lt;&gt;"",Overrides!AA51,F_Inputs_Formatted!AA51)</f>
        <v>0</v>
      </c>
      <c r="AB51" s="119">
        <f>IF(Overrides!AB51&lt;&gt;"",Overrides!AB51,F_Inputs_Formatted!AB51)</f>
        <v>0</v>
      </c>
      <c r="AC51" s="119">
        <f>IF(Overrides!AC51&lt;&gt;"",Overrides!AC51,F_Inputs_Formatted!AC51)</f>
        <v>0</v>
      </c>
      <c r="AD51" s="119">
        <f>IF(Overrides!AD51&lt;&gt;"",Overrides!AD51,F_Inputs_Formatted!AD51)</f>
        <v>0</v>
      </c>
      <c r="AE51" s="119">
        <f>IF(Overrides!AE51&lt;&gt;"",Overrides!AE51,F_Inputs_Formatted!AE51)</f>
        <v>0</v>
      </c>
      <c r="AF51" s="119">
        <f>IF(Overrides!AF51&lt;&gt;"",Overrides!AF51,F_Inputs_Formatted!AF51)</f>
        <v>0</v>
      </c>
      <c r="AG51" s="119">
        <f>IF(Overrides!AG51&lt;&gt;"",Overrides!AG51,F_Inputs_Formatted!AG51)</f>
        <v>0</v>
      </c>
      <c r="AH51" s="119">
        <f>IF(Overrides!AH51&lt;&gt;"",Overrides!AH51,F_Inputs_Formatted!AH51)</f>
        <v>0</v>
      </c>
    </row>
    <row r="52" spans="1:34">
      <c r="A52" s="7"/>
      <c r="B52" s="9" t="s">
        <v>70</v>
      </c>
      <c r="C52" s="9" t="str">
        <f>_xlfn.XLOOKUP($B52,FD_Lists!$B$4:$B$25,FD_Lists!C$4:C$25)</f>
        <v>South Staffordshire Water</v>
      </c>
      <c r="D52" s="9" t="str">
        <f>_xlfn.XLOOKUP($B52,FD_Lists!$B$4:$B$25,FD_Lists!D$4:D$25)</f>
        <v>England</v>
      </c>
      <c r="E52" s="9" t="str">
        <f>_xlfn.XLOOKUP($B52,FD_Lists!$B$4:$B$25,FD_Lists!E$4:E$25)</f>
        <v>Company</v>
      </c>
      <c r="F52" s="9" t="str">
        <f>_xlfn.XLOOKUP($B52,FD_Lists!$B$4:$B$25,FD_Lists!F$4:F$25)</f>
        <v>WoC</v>
      </c>
      <c r="G52" s="10" t="s">
        <v>120</v>
      </c>
      <c r="H52" s="11" t="s">
        <v>113</v>
      </c>
      <c r="I52" s="11" t="str">
        <f t="shared" si="0"/>
        <v>SSCOUT3_14_01_PR24</v>
      </c>
      <c r="J52" s="11" t="s">
        <v>124</v>
      </c>
      <c r="K52" s="11" t="s">
        <v>134</v>
      </c>
      <c r="L52" s="11" t="s">
        <v>43</v>
      </c>
      <c r="M52" s="68" t="s">
        <v>44</v>
      </c>
      <c r="N52" s="12" t="s">
        <v>45</v>
      </c>
      <c r="O52" s="11">
        <v>3</v>
      </c>
      <c r="P52" s="119" t="str">
        <f>IF(Overrides!P52&lt;&gt;"",Overrides!P52,F_Inputs_Formatted!P52)</f>
        <v>##BLANK</v>
      </c>
      <c r="Q52" s="119" t="str">
        <f>IF(Overrides!Q52&lt;&gt;"",Overrides!Q52,F_Inputs_Formatted!Q52)</f>
        <v>##BLANK</v>
      </c>
      <c r="R52" s="119" t="str">
        <f>IF(Overrides!R52&lt;&gt;"",Overrides!R52,F_Inputs_Formatted!R52)</f>
        <v>##BLANK</v>
      </c>
      <c r="S52" s="119" t="str">
        <f>IF(Overrides!S52&lt;&gt;"",Overrides!S52,F_Inputs_Formatted!S52)</f>
        <v>##BLANK</v>
      </c>
      <c r="T52" s="119" t="str">
        <f>IF(Overrides!T52&lt;&gt;"",Overrides!T52,F_Inputs_Formatted!T52)</f>
        <v>##BLANK</v>
      </c>
      <c r="U52" s="119" t="str">
        <f>IF(Overrides!U52&lt;&gt;"",Overrides!U52,F_Inputs_Formatted!U52)</f>
        <v>##BLANK</v>
      </c>
      <c r="V52" s="119" t="str">
        <f>IF(Overrides!V52&lt;&gt;"",Overrides!V52,F_Inputs_Formatted!V52)</f>
        <v>##BLANK</v>
      </c>
      <c r="W52" s="119" t="str">
        <f>IF(Overrides!W52&lt;&gt;"",Overrides!W52,F_Inputs_Formatted!W52)</f>
        <v>##BLANK</v>
      </c>
      <c r="X52" s="119" t="str">
        <f>IF(Overrides!X52&lt;&gt;"",Overrides!X52,F_Inputs_Formatted!X52)</f>
        <v>##BLANK</v>
      </c>
      <c r="Y52" s="119" t="str">
        <f>IF(Overrides!Y52&lt;&gt;"",Overrides!Y52,F_Inputs_Formatted!Y52)</f>
        <v>##BLANK</v>
      </c>
      <c r="Z52" s="119" t="str">
        <f>IF(Overrides!Z52&lt;&gt;"",Overrides!Z52,F_Inputs_Formatted!Z52)</f>
        <v>##BLANK</v>
      </c>
      <c r="AA52" s="119">
        <f>IF(Overrides!AA52&lt;&gt;"",Overrides!AA52,F_Inputs_Formatted!AA52)</f>
        <v>0</v>
      </c>
      <c r="AB52" s="119">
        <f>IF(Overrides!AB52&lt;&gt;"",Overrides!AB52,F_Inputs_Formatted!AB52)</f>
        <v>0</v>
      </c>
      <c r="AC52" s="119">
        <f>IF(Overrides!AC52&lt;&gt;"",Overrides!AC52,F_Inputs_Formatted!AC52)</f>
        <v>0</v>
      </c>
      <c r="AD52" s="119">
        <f>IF(Overrides!AD52&lt;&gt;"",Overrides!AD52,F_Inputs_Formatted!AD52)</f>
        <v>0</v>
      </c>
      <c r="AE52" s="119">
        <f>IF(Overrides!AE52&lt;&gt;"",Overrides!AE52,F_Inputs_Formatted!AE52)</f>
        <v>0</v>
      </c>
      <c r="AF52" s="119">
        <f>IF(Overrides!AF52&lt;&gt;"",Overrides!AF52,F_Inputs_Formatted!AF52)</f>
        <v>0</v>
      </c>
      <c r="AG52" s="119">
        <f>IF(Overrides!AG52&lt;&gt;"",Overrides!AG52,F_Inputs_Formatted!AG52)</f>
        <v>0</v>
      </c>
      <c r="AH52" s="119">
        <f>IF(Overrides!AH52&lt;&gt;"",Overrides!AH52,F_Inputs_Formatted!AH52)</f>
        <v>0</v>
      </c>
    </row>
    <row r="53" spans="1:34">
      <c r="A53" s="7"/>
      <c r="B53" s="9" t="s">
        <v>72</v>
      </c>
      <c r="C53" s="9" t="str">
        <f>_xlfn.XLOOKUP($B53,FD_Lists!$B$4:$B$25,FD_Lists!C$4:C$25)</f>
        <v>SES Water</v>
      </c>
      <c r="D53" s="9" t="str">
        <f>_xlfn.XLOOKUP($B53,FD_Lists!$B$4:$B$25,FD_Lists!D$4:D$25)</f>
        <v>England</v>
      </c>
      <c r="E53" s="9" t="str">
        <f>_xlfn.XLOOKUP($B53,FD_Lists!$B$4:$B$25,FD_Lists!E$4:E$25)</f>
        <v>Company</v>
      </c>
      <c r="F53" s="9" t="str">
        <f>_xlfn.XLOOKUP($B53,FD_Lists!$B$4:$B$25,FD_Lists!F$4:F$25)</f>
        <v>WoC</v>
      </c>
      <c r="G53" s="10" t="s">
        <v>120</v>
      </c>
      <c r="H53" s="11" t="s">
        <v>113</v>
      </c>
      <c r="I53" s="11" t="str">
        <f t="shared" si="0"/>
        <v>SESOUT3_14_01_PR24</v>
      </c>
      <c r="J53" s="11" t="s">
        <v>124</v>
      </c>
      <c r="K53" s="11" t="s">
        <v>134</v>
      </c>
      <c r="L53" s="11" t="s">
        <v>43</v>
      </c>
      <c r="M53" s="68" t="s">
        <v>44</v>
      </c>
      <c r="N53" s="12" t="s">
        <v>45</v>
      </c>
      <c r="O53" s="11">
        <v>3</v>
      </c>
      <c r="P53" s="119" t="str">
        <f>IF(Overrides!P53&lt;&gt;"",Overrides!P53,F_Inputs_Formatted!P53)</f>
        <v>##BLANK</v>
      </c>
      <c r="Q53" s="119" t="str">
        <f>IF(Overrides!Q53&lt;&gt;"",Overrides!Q53,F_Inputs_Formatted!Q53)</f>
        <v>##BLANK</v>
      </c>
      <c r="R53" s="119" t="str">
        <f>IF(Overrides!R53&lt;&gt;"",Overrides!R53,F_Inputs_Formatted!R53)</f>
        <v>##BLANK</v>
      </c>
      <c r="S53" s="119" t="str">
        <f>IF(Overrides!S53&lt;&gt;"",Overrides!S53,F_Inputs_Formatted!S53)</f>
        <v>##BLANK</v>
      </c>
      <c r="T53" s="119" t="str">
        <f>IF(Overrides!T53&lt;&gt;"",Overrides!T53,F_Inputs_Formatted!T53)</f>
        <v>##BLANK</v>
      </c>
      <c r="U53" s="119" t="str">
        <f>IF(Overrides!U53&lt;&gt;"",Overrides!U53,F_Inputs_Formatted!U53)</f>
        <v>##BLANK</v>
      </c>
      <c r="V53" s="119" t="str">
        <f>IF(Overrides!V53&lt;&gt;"",Overrides!V53,F_Inputs_Formatted!V53)</f>
        <v>##BLANK</v>
      </c>
      <c r="W53" s="119" t="str">
        <f>IF(Overrides!W53&lt;&gt;"",Overrides!W53,F_Inputs_Formatted!W53)</f>
        <v>##BLANK</v>
      </c>
      <c r="X53" s="119" t="str">
        <f>IF(Overrides!X53&lt;&gt;"",Overrides!X53,F_Inputs_Formatted!X53)</f>
        <v>##BLANK</v>
      </c>
      <c r="Y53" s="119" t="str">
        <f>IF(Overrides!Y53&lt;&gt;"",Overrides!Y53,F_Inputs_Formatted!Y53)</f>
        <v>##BLANK</v>
      </c>
      <c r="Z53" s="119" t="str">
        <f>IF(Overrides!Z53&lt;&gt;"",Overrides!Z53,F_Inputs_Formatted!Z53)</f>
        <v>##BLANK</v>
      </c>
      <c r="AA53" s="119">
        <f>IF(Overrides!AA53&lt;&gt;"",Overrides!AA53,F_Inputs_Formatted!AA53)</f>
        <v>0</v>
      </c>
      <c r="AB53" s="119">
        <f>IF(Overrides!AB53&lt;&gt;"",Overrides!AB53,F_Inputs_Formatted!AB53)</f>
        <v>0</v>
      </c>
      <c r="AC53" s="119">
        <f>IF(Overrides!AC53&lt;&gt;"",Overrides!AC53,F_Inputs_Formatted!AC53)</f>
        <v>0</v>
      </c>
      <c r="AD53" s="119">
        <f>IF(Overrides!AD53&lt;&gt;"",Overrides!AD53,F_Inputs_Formatted!AD53)</f>
        <v>0</v>
      </c>
      <c r="AE53" s="119">
        <f>IF(Overrides!AE53&lt;&gt;"",Overrides!AE53,F_Inputs_Formatted!AE53)</f>
        <v>0</v>
      </c>
      <c r="AF53" s="119">
        <f>IF(Overrides!AF53&lt;&gt;"",Overrides!AF53,F_Inputs_Formatted!AF53)</f>
        <v>0</v>
      </c>
      <c r="AG53" s="119">
        <f>IF(Overrides!AG53&lt;&gt;"",Overrides!AG53,F_Inputs_Formatted!AG53)</f>
        <v>0</v>
      </c>
      <c r="AH53" s="119">
        <f>IF(Overrides!AH53&lt;&gt;"",Overrides!AH53,F_Inputs_Formatted!AH53)</f>
        <v>0</v>
      </c>
    </row>
    <row r="54" spans="1:34">
      <c r="A54" s="7"/>
      <c r="B54" s="9" t="s">
        <v>74</v>
      </c>
      <c r="C54" s="9" t="str">
        <f>_xlfn.XLOOKUP($B54,FD_Lists!$B$4:$B$25,FD_Lists!C$4:C$25)</f>
        <v>South West Water</v>
      </c>
      <c r="D54" s="9" t="str">
        <f>_xlfn.XLOOKUP($B54,FD_Lists!$B$4:$B$25,FD_Lists!D$4:D$25)</f>
        <v>England</v>
      </c>
      <c r="E54" s="9" t="str">
        <f>_xlfn.XLOOKUP($B54,FD_Lists!$B$4:$B$25,FD_Lists!E$4:E$25)</f>
        <v>Company</v>
      </c>
      <c r="F54" s="9" t="str">
        <f>_xlfn.XLOOKUP($B54,FD_Lists!$B$4:$B$25,FD_Lists!F$4:F$25)</f>
        <v>WaSC</v>
      </c>
      <c r="G54" s="10" t="s">
        <v>120</v>
      </c>
      <c r="H54" s="11" t="s">
        <v>113</v>
      </c>
      <c r="I54" s="11" t="str">
        <f t="shared" si="0"/>
        <v>SWBOUT3_14_01_PR24</v>
      </c>
      <c r="J54" s="11" t="s">
        <v>124</v>
      </c>
      <c r="K54" s="11" t="s">
        <v>134</v>
      </c>
      <c r="L54" s="11" t="s">
        <v>43</v>
      </c>
      <c r="M54" s="68" t="s">
        <v>44</v>
      </c>
      <c r="N54" s="12" t="s">
        <v>45</v>
      </c>
      <c r="O54" s="11">
        <v>3</v>
      </c>
      <c r="P54" s="119" t="str">
        <f>IF(Overrides!P54&lt;&gt;"",Overrides!P54,F_Inputs_Formatted!P54)</f>
        <v>##BLANK</v>
      </c>
      <c r="Q54" s="119" t="str">
        <f>IF(Overrides!Q54&lt;&gt;"",Overrides!Q54,F_Inputs_Formatted!Q54)</f>
        <v>##BLANK</v>
      </c>
      <c r="R54" s="119" t="str">
        <f>IF(Overrides!R54&lt;&gt;"",Overrides!R54,F_Inputs_Formatted!R54)</f>
        <v>##BLANK</v>
      </c>
      <c r="S54" s="119" t="str">
        <f>IF(Overrides!S54&lt;&gt;"",Overrides!S54,F_Inputs_Formatted!S54)</f>
        <v>##BLANK</v>
      </c>
      <c r="T54" s="119" t="str">
        <f>IF(Overrides!T54&lt;&gt;"",Overrides!T54,F_Inputs_Formatted!T54)</f>
        <v>##BLANK</v>
      </c>
      <c r="U54" s="119" t="str">
        <f>IF(Overrides!U54&lt;&gt;"",Overrides!U54,F_Inputs_Formatted!U54)</f>
        <v>##BLANK</v>
      </c>
      <c r="V54" s="119" t="str">
        <f>IF(Overrides!V54&lt;&gt;"",Overrides!V54,F_Inputs_Formatted!V54)</f>
        <v>##BLANK</v>
      </c>
      <c r="W54" s="119" t="str">
        <f>IF(Overrides!W54&lt;&gt;"",Overrides!W54,F_Inputs_Formatted!W54)</f>
        <v>##BLANK</v>
      </c>
      <c r="X54" s="119" t="str">
        <f>IF(Overrides!X54&lt;&gt;"",Overrides!X54,F_Inputs_Formatted!X54)</f>
        <v>##BLANK</v>
      </c>
      <c r="Y54" s="119" t="str">
        <f>IF(Overrides!Y54&lt;&gt;"",Overrides!Y54,F_Inputs_Formatted!Y54)</f>
        <v>##BLANK</v>
      </c>
      <c r="Z54" s="119" t="str">
        <f>IF(Overrides!Z54&lt;&gt;"",Overrides!Z54,F_Inputs_Formatted!Z54)</f>
        <v>##BLANK</v>
      </c>
      <c r="AA54" s="119">
        <f>IF(Overrides!AA54&lt;&gt;"",Overrides!AA54,F_Inputs_Formatted!AA54)</f>
        <v>0</v>
      </c>
      <c r="AB54" s="119">
        <f>IF(Overrides!AB54&lt;&gt;"",Overrides!AB54,F_Inputs_Formatted!AB54)</f>
        <v>-2E-3</v>
      </c>
      <c r="AC54" s="119">
        <f>IF(Overrides!AC54&lt;&gt;"",Overrides!AC54,F_Inputs_Formatted!AC54)</f>
        <v>0</v>
      </c>
      <c r="AD54" s="119">
        <f>IF(Overrides!AD54&lt;&gt;"",Overrides!AD54,F_Inputs_Formatted!AD54)</f>
        <v>0</v>
      </c>
      <c r="AE54" s="119">
        <f>IF(Overrides!AE54&lt;&gt;"",Overrides!AE54,F_Inputs_Formatted!AE54)</f>
        <v>0</v>
      </c>
      <c r="AF54" s="119">
        <f>IF(Overrides!AF54&lt;&gt;"",Overrides!AF54,F_Inputs_Formatted!AF54)</f>
        <v>0</v>
      </c>
      <c r="AG54" s="119">
        <f>IF(Overrides!AG54&lt;&gt;"",Overrides!AG54,F_Inputs_Formatted!AG54)</f>
        <v>0</v>
      </c>
      <c r="AH54" s="119">
        <f>IF(Overrides!AH54&lt;&gt;"",Overrides!AH54,F_Inputs_Formatted!AH54)</f>
        <v>0</v>
      </c>
    </row>
    <row r="55" spans="1:34">
      <c r="A55" s="7"/>
      <c r="B55" s="9" t="s">
        <v>76</v>
      </c>
      <c r="C55" s="9" t="str">
        <f>_xlfn.XLOOKUP($B55,FD_Lists!$B$4:$B$25,FD_Lists!C$4:C$25)</f>
        <v>Bristol Water</v>
      </c>
      <c r="D55" s="9" t="str">
        <f>_xlfn.XLOOKUP($B55,FD_Lists!$B$4:$B$25,FD_Lists!D$4:D$25)</f>
        <v>England</v>
      </c>
      <c r="E55" s="9" t="str">
        <f>_xlfn.XLOOKUP($B55,FD_Lists!$B$4:$B$25,FD_Lists!E$4:E$25)</f>
        <v>Company</v>
      </c>
      <c r="F55" s="9" t="str">
        <f>_xlfn.XLOOKUP($B55,FD_Lists!$B$4:$B$25,FD_Lists!F$4:F$25)</f>
        <v>WoC</v>
      </c>
      <c r="G55" s="10" t="s">
        <v>120</v>
      </c>
      <c r="H55" s="11" t="s">
        <v>113</v>
      </c>
      <c r="I55" s="11" t="str">
        <f t="shared" si="0"/>
        <v>BRLOUT3_14_01_PR24</v>
      </c>
      <c r="J55" s="11" t="s">
        <v>124</v>
      </c>
      <c r="K55" s="11" t="s">
        <v>134</v>
      </c>
      <c r="L55" s="11" t="s">
        <v>43</v>
      </c>
      <c r="M55" s="68" t="s">
        <v>44</v>
      </c>
      <c r="N55" s="12" t="s">
        <v>45</v>
      </c>
      <c r="O55" s="11">
        <v>3</v>
      </c>
      <c r="P55" s="119" t="str">
        <f>IF(Overrides!P55&lt;&gt;"",Overrides!P55,F_Inputs_Formatted!P55)</f>
        <v>##BLANK</v>
      </c>
      <c r="Q55" s="119" t="str">
        <f>IF(Overrides!Q55&lt;&gt;"",Overrides!Q55,F_Inputs_Formatted!Q55)</f>
        <v>##BLANK</v>
      </c>
      <c r="R55" s="119" t="str">
        <f>IF(Overrides!R55&lt;&gt;"",Overrides!R55,F_Inputs_Formatted!R55)</f>
        <v>##BLANK</v>
      </c>
      <c r="S55" s="119" t="str">
        <f>IF(Overrides!S55&lt;&gt;"",Overrides!S55,F_Inputs_Formatted!S55)</f>
        <v>##BLANK</v>
      </c>
      <c r="T55" s="119" t="str">
        <f>IF(Overrides!T55&lt;&gt;"",Overrides!T55,F_Inputs_Formatted!T55)</f>
        <v>##BLANK</v>
      </c>
      <c r="U55" s="119" t="str">
        <f>IF(Overrides!U55&lt;&gt;"",Overrides!U55,F_Inputs_Formatted!U55)</f>
        <v>##BLANK</v>
      </c>
      <c r="V55" s="119" t="str">
        <f>IF(Overrides!V55&lt;&gt;"",Overrides!V55,F_Inputs_Formatted!V55)</f>
        <v>##BLANK</v>
      </c>
      <c r="W55" s="119" t="str">
        <f>IF(Overrides!W55&lt;&gt;"",Overrides!W55,F_Inputs_Formatted!W55)</f>
        <v>##BLANK</v>
      </c>
      <c r="X55" s="119" t="str">
        <f>IF(Overrides!X55&lt;&gt;"",Overrides!X55,F_Inputs_Formatted!X55)</f>
        <v>##BLANK</v>
      </c>
      <c r="Y55" s="119" t="str">
        <f>IF(Overrides!Y55&lt;&gt;"",Overrides!Y55,F_Inputs_Formatted!Y55)</f>
        <v>##BLANK</v>
      </c>
      <c r="Z55" s="119" t="str">
        <f>IF(Overrides!Z55&lt;&gt;"",Overrides!Z55,F_Inputs_Formatted!Z55)</f>
        <v>##BLANK</v>
      </c>
      <c r="AA55" s="119">
        <f>IF(Overrides!AA55&lt;&gt;"",Overrides!AA55,F_Inputs_Formatted!AA55)</f>
        <v>0</v>
      </c>
      <c r="AB55" s="119">
        <f>IF(Overrides!AB55&lt;&gt;"",Overrides!AB55,F_Inputs_Formatted!AB55)</f>
        <v>0</v>
      </c>
      <c r="AC55" s="119">
        <f>IF(Overrides!AC55&lt;&gt;"",Overrides!AC55,F_Inputs_Formatted!AC55)</f>
        <v>0</v>
      </c>
      <c r="AD55" s="119">
        <f>IF(Overrides!AD55&lt;&gt;"",Overrides!AD55,F_Inputs_Formatted!AD55)</f>
        <v>0</v>
      </c>
      <c r="AE55" s="119">
        <f>IF(Overrides!AE55&lt;&gt;"",Overrides!AE55,F_Inputs_Formatted!AE55)</f>
        <v>0</v>
      </c>
      <c r="AF55" s="119">
        <f>IF(Overrides!AF55&lt;&gt;"",Overrides!AF55,F_Inputs_Formatted!AF55)</f>
        <v>0</v>
      </c>
      <c r="AG55" s="119">
        <f>IF(Overrides!AG55&lt;&gt;"",Overrides!AG55,F_Inputs_Formatted!AG55)</f>
        <v>0</v>
      </c>
      <c r="AH55" s="119">
        <f>IF(Overrides!AH55&lt;&gt;"",Overrides!AH55,F_Inputs_Formatted!AH55)</f>
        <v>0</v>
      </c>
    </row>
    <row r="57" spans="1:34" s="22" customFormat="1">
      <c r="B57" s="34" t="s">
        <v>16</v>
      </c>
      <c r="C57" s="34"/>
      <c r="D57" s="34"/>
      <c r="E57" s="34"/>
      <c r="F57" s="34"/>
      <c r="G57" s="34"/>
      <c r="H57" s="34"/>
      <c r="I57" s="34"/>
      <c r="J57" s="34"/>
      <c r="K57" s="34"/>
      <c r="L57" s="34"/>
      <c r="M57" s="34"/>
      <c r="N57" s="34"/>
      <c r="O57" s="34"/>
    </row>
  </sheetData>
  <autoFilter ref="B4:AH55" xr:uid="{3DC637D7-5C57-4E3A-B4FE-67FAD22BDD8D}"/>
  <mergeCells count="2">
    <mergeCell ref="A1:B1"/>
    <mergeCell ref="A3:B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2A5C6-34D4-466A-8BC3-B195554CF428}">
  <sheetPr>
    <tabColor theme="5" tint="0.79998168889431442"/>
  </sheetPr>
  <dimension ref="A1:G44"/>
  <sheetViews>
    <sheetView workbookViewId="0">
      <selection activeCell="B35" sqref="B35"/>
    </sheetView>
  </sheetViews>
  <sheetFormatPr defaultRowHeight="14.25"/>
  <cols>
    <col min="1" max="1" width="3.375" style="15" customWidth="1"/>
    <col min="2" max="13" width="20" style="15" customWidth="1"/>
    <col min="14" max="14" width="16.75" style="15" customWidth="1"/>
    <col min="15" max="15" width="10.75" style="15" customWidth="1"/>
    <col min="16" max="16" width="21.375" style="15" bestFit="1" customWidth="1"/>
    <col min="17" max="16384" width="9" style="15"/>
  </cols>
  <sheetData>
    <row r="1" spans="1:7" s="23" customFormat="1"/>
    <row r="2" spans="1:7" s="23" customFormat="1" ht="23.25">
      <c r="B2" s="40" t="str">
        <f>Overview!B2 &amp;" - additional information"</f>
        <v>Discharge Permit Compliance (DIS) - additional information</v>
      </c>
    </row>
    <row r="4" spans="1:7" s="23" customFormat="1">
      <c r="B4" s="97" t="s">
        <v>135</v>
      </c>
    </row>
    <row r="6" spans="1:7" ht="15.75">
      <c r="B6" s="59" t="s">
        <v>18</v>
      </c>
      <c r="C6" s="53" t="s">
        <v>32</v>
      </c>
      <c r="D6" s="53" t="s">
        <v>33</v>
      </c>
      <c r="E6" s="53" t="s">
        <v>34</v>
      </c>
      <c r="F6" s="53" t="s">
        <v>35</v>
      </c>
      <c r="G6" s="53" t="s">
        <v>36</v>
      </c>
    </row>
    <row r="7" spans="1:7">
      <c r="A7" s="54"/>
      <c r="B7" s="54" t="s">
        <v>37</v>
      </c>
      <c r="C7" s="98">
        <v>-0.01</v>
      </c>
      <c r="D7" s="98">
        <v>-0.02</v>
      </c>
      <c r="E7" s="98">
        <v>-0.02</v>
      </c>
      <c r="F7" s="98">
        <v>-0.02</v>
      </c>
      <c r="G7" s="98">
        <v>-0.02</v>
      </c>
    </row>
    <row r="8" spans="1:7">
      <c r="A8" s="54"/>
      <c r="B8" s="54" t="s">
        <v>46</v>
      </c>
      <c r="C8" s="98">
        <v>-0.01</v>
      </c>
      <c r="D8" s="98">
        <v>-0.02</v>
      </c>
      <c r="E8" s="98">
        <v>-0.02</v>
      </c>
      <c r="F8" s="98">
        <v>-0.02</v>
      </c>
      <c r="G8" s="98">
        <v>-0.02</v>
      </c>
    </row>
    <row r="9" spans="1:7">
      <c r="A9" s="54"/>
      <c r="B9" s="54" t="s">
        <v>48</v>
      </c>
      <c r="C9" s="98">
        <v>-2.1428571428571401E-2</v>
      </c>
      <c r="D9" s="98">
        <v>-6.0999999999999999E-2</v>
      </c>
      <c r="E9" s="98">
        <v>-6.0999999999999999E-2</v>
      </c>
      <c r="F9" s="98">
        <v>-6.0999999999999999E-2</v>
      </c>
      <c r="G9" s="98">
        <v>-6.0999999999999999E-2</v>
      </c>
    </row>
    <row r="10" spans="1:7">
      <c r="A10" s="54"/>
      <c r="B10" s="54" t="s">
        <v>50</v>
      </c>
      <c r="C10" s="98">
        <v>-0.01</v>
      </c>
      <c r="D10" s="98">
        <v>-0.02</v>
      </c>
      <c r="E10" s="98">
        <v>-0.02</v>
      </c>
      <c r="F10" s="98">
        <v>-0.02</v>
      </c>
      <c r="G10" s="98">
        <v>-0.02</v>
      </c>
    </row>
    <row r="11" spans="1:7">
      <c r="A11" s="54"/>
      <c r="B11" s="54" t="s">
        <v>52</v>
      </c>
      <c r="C11" s="98">
        <v>-0.01</v>
      </c>
      <c r="D11" s="98">
        <v>-0.02</v>
      </c>
      <c r="E11" s="98">
        <v>-0.02</v>
      </c>
      <c r="F11" s="98">
        <v>-0.02</v>
      </c>
      <c r="G11" s="98">
        <v>-0.02</v>
      </c>
    </row>
    <row r="12" spans="1:7">
      <c r="A12" s="54"/>
      <c r="B12" s="54" t="s">
        <v>54</v>
      </c>
      <c r="C12" s="98">
        <v>-0.01</v>
      </c>
      <c r="D12" s="98">
        <v>-0.02</v>
      </c>
      <c r="E12" s="98">
        <v>-0.02</v>
      </c>
      <c r="F12" s="98">
        <v>-0.02</v>
      </c>
      <c r="G12" s="98">
        <v>-0.02</v>
      </c>
    </row>
    <row r="13" spans="1:7">
      <c r="A13" s="54"/>
      <c r="B13" s="54" t="s">
        <v>56</v>
      </c>
      <c r="C13" s="98">
        <v>-0.01</v>
      </c>
      <c r="D13" s="98">
        <v>-0.02</v>
      </c>
      <c r="E13" s="98">
        <v>-0.02</v>
      </c>
      <c r="F13" s="98">
        <v>-0.02</v>
      </c>
      <c r="G13" s="98">
        <v>-0.02</v>
      </c>
    </row>
    <row r="14" spans="1:7">
      <c r="A14" s="54"/>
      <c r="B14" s="54" t="s">
        <v>58</v>
      </c>
      <c r="C14" s="98">
        <v>-0.01</v>
      </c>
      <c r="D14" s="98">
        <v>-0.02</v>
      </c>
      <c r="E14" s="98">
        <v>-0.02</v>
      </c>
      <c r="F14" s="98">
        <v>-0.02</v>
      </c>
      <c r="G14" s="98">
        <v>-0.02</v>
      </c>
    </row>
    <row r="15" spans="1:7">
      <c r="A15" s="54"/>
      <c r="B15" s="54" t="s">
        <v>60</v>
      </c>
      <c r="C15" s="98">
        <v>-0.01</v>
      </c>
      <c r="D15" s="98">
        <v>-0.02</v>
      </c>
      <c r="E15" s="98">
        <v>-0.02</v>
      </c>
      <c r="F15" s="98">
        <v>-0.02</v>
      </c>
      <c r="G15" s="98">
        <v>-0.02</v>
      </c>
    </row>
    <row r="16" spans="1:7">
      <c r="A16" s="54"/>
      <c r="B16" s="54" t="s">
        <v>62</v>
      </c>
      <c r="C16" s="98">
        <v>-0.01</v>
      </c>
      <c r="D16" s="98">
        <v>-0.02</v>
      </c>
      <c r="E16" s="98">
        <v>-0.02</v>
      </c>
      <c r="F16" s="98">
        <v>-0.02</v>
      </c>
      <c r="G16" s="98">
        <v>-0.02</v>
      </c>
    </row>
    <row r="17" spans="1:7">
      <c r="A17" s="54"/>
      <c r="B17" s="54" t="s">
        <v>64</v>
      </c>
      <c r="C17" s="98">
        <v>-2.8846153846153799E-2</v>
      </c>
      <c r="D17" s="98">
        <v>-2.8846153846153799E-2</v>
      </c>
      <c r="E17" s="98">
        <v>-2.8846153846153799E-2</v>
      </c>
      <c r="F17" s="98">
        <v>-2.8846153846153799E-2</v>
      </c>
      <c r="G17" s="98">
        <v>-2.8846153846153799E-2</v>
      </c>
    </row>
    <row r="18" spans="1:7">
      <c r="A18" s="54"/>
      <c r="B18" s="54" t="s">
        <v>66</v>
      </c>
      <c r="C18" s="98">
        <v>-0.16666666666666699</v>
      </c>
      <c r="D18" s="98">
        <v>-0.16666666666666699</v>
      </c>
      <c r="E18" s="98">
        <v>-0.16666666666666699</v>
      </c>
      <c r="F18" s="98">
        <v>-0.16666666666666699</v>
      </c>
      <c r="G18" s="98">
        <v>-0.16666666666666699</v>
      </c>
    </row>
    <row r="19" spans="1:7">
      <c r="A19" s="54"/>
      <c r="B19" s="54" t="s">
        <v>68</v>
      </c>
      <c r="C19" s="98">
        <v>-1.3157894736842099E-2</v>
      </c>
      <c r="D19" s="98">
        <v>-1.3157894736842099E-2</v>
      </c>
      <c r="E19" s="98">
        <v>-1.3157894736842099E-2</v>
      </c>
      <c r="F19" s="98">
        <v>-1.3157894736842099E-2</v>
      </c>
      <c r="G19" s="98">
        <v>-1.3157894736842099E-2</v>
      </c>
    </row>
    <row r="20" spans="1:7">
      <c r="A20" s="54"/>
      <c r="B20" s="54" t="s">
        <v>70</v>
      </c>
      <c r="C20" s="98">
        <v>-3.4482758620689703E-2</v>
      </c>
      <c r="D20" s="98">
        <v>-3.4482758620689703E-2</v>
      </c>
      <c r="E20" s="98">
        <v>-3.4482758620689703E-2</v>
      </c>
      <c r="F20" s="98">
        <v>-3.4482758620689703E-2</v>
      </c>
      <c r="G20" s="98">
        <v>-3.4482758620689703E-2</v>
      </c>
    </row>
    <row r="21" spans="1:7">
      <c r="A21" s="54"/>
      <c r="B21" s="54" t="s">
        <v>72</v>
      </c>
      <c r="C21" s="98">
        <v>-0.2</v>
      </c>
      <c r="D21" s="98">
        <v>-0.2</v>
      </c>
      <c r="E21" s="98">
        <v>-0.2</v>
      </c>
      <c r="F21" s="98">
        <v>-0.2</v>
      </c>
      <c r="G21" s="98">
        <v>-0.2</v>
      </c>
    </row>
    <row r="22" spans="1:7">
      <c r="A22" s="54"/>
      <c r="B22" s="54" t="s">
        <v>74</v>
      </c>
      <c r="C22" s="98">
        <v>-0.01</v>
      </c>
      <c r="D22" s="98">
        <v>-0.02</v>
      </c>
      <c r="E22" s="98">
        <v>-0.02</v>
      </c>
      <c r="F22" s="98">
        <v>-0.02</v>
      </c>
      <c r="G22" s="98">
        <v>-0.02</v>
      </c>
    </row>
    <row r="23" spans="1:7">
      <c r="A23" s="54"/>
      <c r="B23" s="54" t="s">
        <v>76</v>
      </c>
      <c r="C23" s="98">
        <v>-8.3333333333333301E-2</v>
      </c>
      <c r="D23" s="98">
        <v>-8.3333333333333301E-2</v>
      </c>
      <c r="E23" s="98">
        <v>-8.3333333333333301E-2</v>
      </c>
      <c r="F23" s="98">
        <v>-8.3333333333333301E-2</v>
      </c>
      <c r="G23" s="98">
        <v>-8.3333333333333301E-2</v>
      </c>
    </row>
    <row r="25" spans="1:7" ht="15.75">
      <c r="B25" s="59" t="s">
        <v>18</v>
      </c>
      <c r="C25" s="53" t="s">
        <v>32</v>
      </c>
      <c r="D25" s="53" t="s">
        <v>33</v>
      </c>
      <c r="E25" s="53" t="s">
        <v>34</v>
      </c>
      <c r="F25" s="53" t="s">
        <v>35</v>
      </c>
      <c r="G25" s="53" t="s">
        <v>36</v>
      </c>
    </row>
    <row r="26" spans="1:7">
      <c r="B26" s="54" t="s">
        <v>37</v>
      </c>
      <c r="C26" s="98">
        <f>ROUND(100%+C7,3)</f>
        <v>0.99</v>
      </c>
      <c r="D26" s="98">
        <f>ROUND(100%+D7,3)</f>
        <v>0.98</v>
      </c>
      <c r="E26" s="98">
        <f t="shared" ref="E26:G26" si="0">ROUND(100%+E7,3)</f>
        <v>0.98</v>
      </c>
      <c r="F26" s="98">
        <f t="shared" si="0"/>
        <v>0.98</v>
      </c>
      <c r="G26" s="98">
        <f t="shared" si="0"/>
        <v>0.98</v>
      </c>
    </row>
    <row r="27" spans="1:7">
      <c r="B27" s="54" t="s">
        <v>46</v>
      </c>
      <c r="C27" s="98">
        <f t="shared" ref="C27:G27" si="1">ROUND(100%+C8,3)</f>
        <v>0.99</v>
      </c>
      <c r="D27" s="98">
        <f t="shared" si="1"/>
        <v>0.98</v>
      </c>
      <c r="E27" s="98">
        <f t="shared" si="1"/>
        <v>0.98</v>
      </c>
      <c r="F27" s="98">
        <f t="shared" si="1"/>
        <v>0.98</v>
      </c>
      <c r="G27" s="98">
        <f t="shared" si="1"/>
        <v>0.98</v>
      </c>
    </row>
    <row r="28" spans="1:7">
      <c r="B28" s="54" t="s">
        <v>48</v>
      </c>
      <c r="C28" s="98">
        <f t="shared" ref="C28:G28" si="2">ROUND(100%+C9,3)</f>
        <v>0.97899999999999998</v>
      </c>
      <c r="D28" s="98">
        <f t="shared" si="2"/>
        <v>0.93899999999999995</v>
      </c>
      <c r="E28" s="98">
        <f t="shared" si="2"/>
        <v>0.93899999999999995</v>
      </c>
      <c r="F28" s="98">
        <f t="shared" si="2"/>
        <v>0.93899999999999995</v>
      </c>
      <c r="G28" s="98">
        <f t="shared" si="2"/>
        <v>0.93899999999999995</v>
      </c>
    </row>
    <row r="29" spans="1:7">
      <c r="B29" s="54" t="s">
        <v>50</v>
      </c>
      <c r="C29" s="98">
        <f t="shared" ref="C29:G29" si="3">ROUND(100%+C10,3)</f>
        <v>0.99</v>
      </c>
      <c r="D29" s="98">
        <f t="shared" si="3"/>
        <v>0.98</v>
      </c>
      <c r="E29" s="98">
        <f t="shared" si="3"/>
        <v>0.98</v>
      </c>
      <c r="F29" s="98">
        <f t="shared" si="3"/>
        <v>0.98</v>
      </c>
      <c r="G29" s="98">
        <f t="shared" si="3"/>
        <v>0.98</v>
      </c>
    </row>
    <row r="30" spans="1:7">
      <c r="B30" s="54" t="s">
        <v>52</v>
      </c>
      <c r="C30" s="98">
        <f t="shared" ref="C30:G30" si="4">ROUND(100%+C11,3)</f>
        <v>0.99</v>
      </c>
      <c r="D30" s="98">
        <f t="shared" si="4"/>
        <v>0.98</v>
      </c>
      <c r="E30" s="98">
        <f t="shared" si="4"/>
        <v>0.98</v>
      </c>
      <c r="F30" s="98">
        <f t="shared" si="4"/>
        <v>0.98</v>
      </c>
      <c r="G30" s="98">
        <f t="shared" si="4"/>
        <v>0.98</v>
      </c>
    </row>
    <row r="31" spans="1:7">
      <c r="B31" s="54" t="s">
        <v>54</v>
      </c>
      <c r="C31" s="98">
        <f t="shared" ref="C31:G31" si="5">ROUND(100%+C12,3)</f>
        <v>0.99</v>
      </c>
      <c r="D31" s="98">
        <f t="shared" si="5"/>
        <v>0.98</v>
      </c>
      <c r="E31" s="98">
        <f t="shared" si="5"/>
        <v>0.98</v>
      </c>
      <c r="F31" s="98">
        <f t="shared" si="5"/>
        <v>0.98</v>
      </c>
      <c r="G31" s="98">
        <f t="shared" si="5"/>
        <v>0.98</v>
      </c>
    </row>
    <row r="32" spans="1:7">
      <c r="B32" s="54" t="s">
        <v>56</v>
      </c>
      <c r="C32" s="98">
        <f t="shared" ref="C32:G32" si="6">ROUND(100%+C13,3)</f>
        <v>0.99</v>
      </c>
      <c r="D32" s="98">
        <f t="shared" si="6"/>
        <v>0.98</v>
      </c>
      <c r="E32" s="98">
        <f t="shared" si="6"/>
        <v>0.98</v>
      </c>
      <c r="F32" s="98">
        <f t="shared" si="6"/>
        <v>0.98</v>
      </c>
      <c r="G32" s="98">
        <f t="shared" si="6"/>
        <v>0.98</v>
      </c>
    </row>
    <row r="33" spans="2:7">
      <c r="B33" s="54" t="s">
        <v>58</v>
      </c>
      <c r="C33" s="98">
        <f t="shared" ref="C33:G33" si="7">ROUND(100%+C14,3)</f>
        <v>0.99</v>
      </c>
      <c r="D33" s="98">
        <f t="shared" si="7"/>
        <v>0.98</v>
      </c>
      <c r="E33" s="98">
        <f t="shared" si="7"/>
        <v>0.98</v>
      </c>
      <c r="F33" s="98">
        <f t="shared" si="7"/>
        <v>0.98</v>
      </c>
      <c r="G33" s="98">
        <f t="shared" si="7"/>
        <v>0.98</v>
      </c>
    </row>
    <row r="34" spans="2:7">
      <c r="B34" s="54" t="s">
        <v>60</v>
      </c>
      <c r="C34" s="98">
        <f t="shared" ref="C34:G34" si="8">ROUND(100%+C15,3)</f>
        <v>0.99</v>
      </c>
      <c r="D34" s="98">
        <f t="shared" si="8"/>
        <v>0.98</v>
      </c>
      <c r="E34" s="98">
        <f t="shared" si="8"/>
        <v>0.98</v>
      </c>
      <c r="F34" s="98">
        <f t="shared" si="8"/>
        <v>0.98</v>
      </c>
      <c r="G34" s="98">
        <f t="shared" si="8"/>
        <v>0.98</v>
      </c>
    </row>
    <row r="35" spans="2:7">
      <c r="B35" s="54" t="s">
        <v>62</v>
      </c>
      <c r="C35" s="98">
        <f t="shared" ref="C35:G35" si="9">ROUND(100%+C16,3)</f>
        <v>0.99</v>
      </c>
      <c r="D35" s="98">
        <f t="shared" si="9"/>
        <v>0.98</v>
      </c>
      <c r="E35" s="98">
        <f t="shared" si="9"/>
        <v>0.98</v>
      </c>
      <c r="F35" s="98">
        <f t="shared" si="9"/>
        <v>0.98</v>
      </c>
      <c r="G35" s="98">
        <f t="shared" si="9"/>
        <v>0.98</v>
      </c>
    </row>
    <row r="36" spans="2:7">
      <c r="B36" s="54" t="s">
        <v>64</v>
      </c>
      <c r="C36" s="98">
        <f t="shared" ref="C36:G36" si="10">ROUND(100%+C17,3)</f>
        <v>0.97099999999999997</v>
      </c>
      <c r="D36" s="98">
        <f t="shared" si="10"/>
        <v>0.97099999999999997</v>
      </c>
      <c r="E36" s="98">
        <f t="shared" si="10"/>
        <v>0.97099999999999997</v>
      </c>
      <c r="F36" s="98">
        <f t="shared" si="10"/>
        <v>0.97099999999999997</v>
      </c>
      <c r="G36" s="98">
        <f t="shared" si="10"/>
        <v>0.97099999999999997</v>
      </c>
    </row>
    <row r="37" spans="2:7">
      <c r="B37" s="54" t="s">
        <v>66</v>
      </c>
      <c r="C37" s="98">
        <f t="shared" ref="C37:G37" si="11">ROUND(100%+C18,3)</f>
        <v>0.83299999999999996</v>
      </c>
      <c r="D37" s="98">
        <f>ROUND(100%+D18,3)</f>
        <v>0.83299999999999996</v>
      </c>
      <c r="E37" s="98">
        <f t="shared" si="11"/>
        <v>0.83299999999999996</v>
      </c>
      <c r="F37" s="98">
        <f t="shared" si="11"/>
        <v>0.83299999999999996</v>
      </c>
      <c r="G37" s="98">
        <f t="shared" si="11"/>
        <v>0.83299999999999996</v>
      </c>
    </row>
    <row r="38" spans="2:7">
      <c r="B38" s="54" t="s">
        <v>68</v>
      </c>
      <c r="C38" s="98">
        <f t="shared" ref="C38:G38" si="12">ROUND(100%+C19,3)</f>
        <v>0.98699999999999999</v>
      </c>
      <c r="D38" s="98">
        <f>ROUND(100%+D19,3)</f>
        <v>0.98699999999999999</v>
      </c>
      <c r="E38" s="98">
        <f t="shared" si="12"/>
        <v>0.98699999999999999</v>
      </c>
      <c r="F38" s="98">
        <f t="shared" si="12"/>
        <v>0.98699999999999999</v>
      </c>
      <c r="G38" s="98">
        <f t="shared" si="12"/>
        <v>0.98699999999999999</v>
      </c>
    </row>
    <row r="39" spans="2:7">
      <c r="B39" s="54" t="s">
        <v>70</v>
      </c>
      <c r="C39" s="98">
        <f t="shared" ref="C39:G39" si="13">ROUND(100%+C20,3)</f>
        <v>0.96599999999999997</v>
      </c>
      <c r="D39" s="98">
        <f t="shared" si="13"/>
        <v>0.96599999999999997</v>
      </c>
      <c r="E39" s="98">
        <f t="shared" si="13"/>
        <v>0.96599999999999997</v>
      </c>
      <c r="F39" s="98">
        <f t="shared" si="13"/>
        <v>0.96599999999999997</v>
      </c>
      <c r="G39" s="98">
        <f t="shared" si="13"/>
        <v>0.96599999999999997</v>
      </c>
    </row>
    <row r="40" spans="2:7">
      <c r="B40" s="54" t="s">
        <v>72</v>
      </c>
      <c r="C40" s="98">
        <f t="shared" ref="C40:G40" si="14">ROUND(100%+C21,3)</f>
        <v>0.8</v>
      </c>
      <c r="D40" s="98">
        <f t="shared" si="14"/>
        <v>0.8</v>
      </c>
      <c r="E40" s="98">
        <f t="shared" si="14"/>
        <v>0.8</v>
      </c>
      <c r="F40" s="98">
        <f t="shared" si="14"/>
        <v>0.8</v>
      </c>
      <c r="G40" s="98">
        <f t="shared" si="14"/>
        <v>0.8</v>
      </c>
    </row>
    <row r="41" spans="2:7">
      <c r="B41" s="54" t="s">
        <v>74</v>
      </c>
      <c r="C41" s="98">
        <f t="shared" ref="C41:G41" si="15">ROUND(100%+C22,3)</f>
        <v>0.99</v>
      </c>
      <c r="D41" s="98">
        <f t="shared" si="15"/>
        <v>0.98</v>
      </c>
      <c r="E41" s="98">
        <f t="shared" si="15"/>
        <v>0.98</v>
      </c>
      <c r="F41" s="98">
        <f t="shared" si="15"/>
        <v>0.98</v>
      </c>
      <c r="G41" s="98">
        <f t="shared" si="15"/>
        <v>0.98</v>
      </c>
    </row>
    <row r="42" spans="2:7">
      <c r="B42" s="54" t="s">
        <v>76</v>
      </c>
      <c r="C42" s="98">
        <f t="shared" ref="C42:G42" si="16">ROUND(100%+C23,3)</f>
        <v>0.91700000000000004</v>
      </c>
      <c r="D42" s="98">
        <f t="shared" si="16"/>
        <v>0.91700000000000004</v>
      </c>
      <c r="E42" s="98">
        <f t="shared" si="16"/>
        <v>0.91700000000000004</v>
      </c>
      <c r="F42" s="98">
        <f t="shared" si="16"/>
        <v>0.91700000000000004</v>
      </c>
      <c r="G42" s="98">
        <f t="shared" si="16"/>
        <v>0.91700000000000004</v>
      </c>
    </row>
    <row r="43" spans="2:7" ht="15.75" customHeight="1"/>
    <row r="44" spans="2:7" s="45" customFormat="1">
      <c r="B44" s="45" t="s">
        <v>16</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9F3B2-056F-4F48-957F-D39C216CDF95}">
  <sheetPr>
    <tabColor theme="7" tint="0.79998168889431442"/>
  </sheetPr>
  <dimension ref="A1:AB42"/>
  <sheetViews>
    <sheetView topLeftCell="M1" workbookViewId="0">
      <selection activeCell="B35" sqref="B35"/>
    </sheetView>
  </sheetViews>
  <sheetFormatPr defaultRowHeight="14.25"/>
  <cols>
    <col min="1" max="1" width="6.375" style="15" customWidth="1"/>
    <col min="2" max="3" width="9" style="15"/>
    <col min="4" max="4" width="7.625" style="15" bestFit="1" customWidth="1"/>
    <col min="5" max="5" width="7.625" style="15" customWidth="1"/>
    <col min="6" max="6" width="11.25" style="15" bestFit="1" customWidth="1"/>
    <col min="7" max="7" width="16.125" style="15" bestFit="1" customWidth="1"/>
    <col min="8" max="11" width="23.375" style="15" customWidth="1"/>
    <col min="12" max="12" width="18" style="15" customWidth="1"/>
    <col min="13" max="13" width="31" style="15" customWidth="1"/>
    <col min="14" max="14" width="9" style="15"/>
    <col min="15" max="15" width="9" style="57"/>
    <col min="16" max="16" width="15.125" style="15" bestFit="1" customWidth="1"/>
    <col min="17" max="17" width="10" style="15" bestFit="1" customWidth="1"/>
    <col min="18" max="18" width="9.625" style="15" bestFit="1" customWidth="1"/>
    <col min="19" max="20" width="10" style="15" bestFit="1" customWidth="1"/>
    <col min="21" max="21" width="9.625" style="15" bestFit="1" customWidth="1"/>
    <col min="22" max="22" width="9" style="15"/>
    <col min="23" max="23" width="11.875" style="15" bestFit="1" customWidth="1"/>
    <col min="24" max="16384" width="9" style="15"/>
  </cols>
  <sheetData>
    <row r="1" spans="1:28" s="23" customFormat="1">
      <c r="O1" s="46"/>
    </row>
    <row r="2" spans="1:28" s="23" customFormat="1" ht="23.25">
      <c r="B2" s="47" t="str">
        <f>Overview!B2 &amp;" - PR24 final determination performance commitment levels"</f>
        <v>Discharge Permit Compliance (DIS) - PR24 final determination performance commitment levels</v>
      </c>
      <c r="C2" s="47"/>
      <c r="D2" s="47"/>
      <c r="E2" s="47"/>
      <c r="F2" s="47"/>
      <c r="G2" s="47"/>
      <c r="N2" s="47"/>
      <c r="O2" s="48"/>
    </row>
    <row r="4" spans="1:28" s="23" customFormat="1" ht="28.5">
      <c r="B4" s="49" t="s">
        <v>136</v>
      </c>
      <c r="C4" s="49"/>
      <c r="D4" s="49"/>
      <c r="E4" s="49"/>
      <c r="F4" s="49"/>
      <c r="G4" s="49"/>
      <c r="N4" s="49"/>
      <c r="O4" s="50"/>
    </row>
    <row r="6" spans="1:28" s="57" customFormat="1" ht="15.75">
      <c r="A6" s="73"/>
      <c r="B6" s="52" t="s">
        <v>18</v>
      </c>
      <c r="C6" s="52" t="s">
        <v>19</v>
      </c>
      <c r="D6" s="52" t="s">
        <v>20</v>
      </c>
      <c r="E6" s="52" t="s">
        <v>21</v>
      </c>
      <c r="F6" s="52" t="s">
        <v>22</v>
      </c>
      <c r="G6" s="53" t="s">
        <v>23</v>
      </c>
      <c r="H6" s="52" t="s">
        <v>24</v>
      </c>
      <c r="I6" s="52" t="s">
        <v>25</v>
      </c>
      <c r="J6" s="52" t="s">
        <v>118</v>
      </c>
      <c r="K6" s="52" t="s">
        <v>137</v>
      </c>
      <c r="L6" s="52" t="s">
        <v>27</v>
      </c>
      <c r="M6" s="52" t="s">
        <v>28</v>
      </c>
      <c r="N6" s="52" t="s">
        <v>29</v>
      </c>
      <c r="O6" s="52" t="s">
        <v>30</v>
      </c>
      <c r="P6" s="53" t="s">
        <v>31</v>
      </c>
      <c r="Q6" s="53" t="s">
        <v>32</v>
      </c>
      <c r="R6" s="53" t="s">
        <v>33</v>
      </c>
      <c r="S6" s="53" t="s">
        <v>34</v>
      </c>
      <c r="T6" s="53" t="s">
        <v>35</v>
      </c>
      <c r="U6" s="53" t="s">
        <v>36</v>
      </c>
    </row>
    <row r="7" spans="1:28" s="57" customFormat="1">
      <c r="A7" s="74"/>
      <c r="B7" s="54" t="s">
        <v>37</v>
      </c>
      <c r="C7" s="9" t="str">
        <f>_xlfn.XLOOKUP($B7,FD_Lists!$B$4:$B$25,FD_Lists!C$4:C$25)</f>
        <v>Anglian Water</v>
      </c>
      <c r="D7" s="9" t="str">
        <f>_xlfn.XLOOKUP($B7,FD_Lists!$B$4:$B$25,FD_Lists!D$4:D$25)</f>
        <v>England</v>
      </c>
      <c r="E7" s="9" t="str">
        <f>_xlfn.XLOOKUP($B7,FD_Lists!$B$4:$B$25,FD_Lists!E$4:E$25)</f>
        <v>Company</v>
      </c>
      <c r="F7" s="9" t="str">
        <f>_xlfn.XLOOKUP($B7,FD_Lists!$B$4:$B$25,FD_Lists!F$4:F$25)</f>
        <v>WaSC</v>
      </c>
      <c r="G7" s="54" t="s">
        <v>38</v>
      </c>
      <c r="H7" s="59" t="s">
        <v>138</v>
      </c>
      <c r="I7" s="55" t="str">
        <f t="shared" ref="I7:I40" si="0">B7&amp;H7</f>
        <v>ANHC_OUT4_19_PR24_OFWAT</v>
      </c>
      <c r="J7" s="55" t="s">
        <v>41</v>
      </c>
      <c r="K7" s="11" t="s">
        <v>134</v>
      </c>
      <c r="L7" s="11" t="s">
        <v>43</v>
      </c>
      <c r="M7" s="68" t="s">
        <v>139</v>
      </c>
      <c r="N7" s="12" t="s">
        <v>109</v>
      </c>
      <c r="O7" s="11">
        <v>3</v>
      </c>
      <c r="P7" s="120">
        <v>1</v>
      </c>
      <c r="Q7" s="120">
        <v>1</v>
      </c>
      <c r="R7" s="120">
        <v>1</v>
      </c>
      <c r="S7" s="120">
        <v>1</v>
      </c>
      <c r="T7" s="120">
        <v>1</v>
      </c>
      <c r="U7" s="120">
        <v>1</v>
      </c>
      <c r="X7" s="75"/>
      <c r="Y7" s="75"/>
      <c r="Z7" s="75"/>
      <c r="AA7" s="75"/>
      <c r="AB7" s="75"/>
    </row>
    <row r="8" spans="1:28" s="57" customFormat="1">
      <c r="A8" s="74"/>
      <c r="B8" s="54" t="s">
        <v>46</v>
      </c>
      <c r="C8" s="9" t="str">
        <f>_xlfn.XLOOKUP($B8,FD_Lists!$B$4:$B$25,FD_Lists!C$4:C$25)</f>
        <v>Dŵr Cymru</v>
      </c>
      <c r="D8" s="9" t="str">
        <f>_xlfn.XLOOKUP($B8,FD_Lists!$B$4:$B$25,FD_Lists!D$4:D$25)</f>
        <v>Wales</v>
      </c>
      <c r="E8" s="9" t="str">
        <f>_xlfn.XLOOKUP($B8,FD_Lists!$B$4:$B$25,FD_Lists!E$4:E$25)</f>
        <v>Company</v>
      </c>
      <c r="F8" s="9" t="str">
        <f>_xlfn.XLOOKUP($B8,FD_Lists!$B$4:$B$25,FD_Lists!F$4:F$25)</f>
        <v>WaSC</v>
      </c>
      <c r="G8" s="54" t="s">
        <v>38</v>
      </c>
      <c r="H8" s="59" t="s">
        <v>138</v>
      </c>
      <c r="I8" s="55" t="str">
        <f t="shared" si="0"/>
        <v>WSHC_OUT4_19_PR24_OFWAT</v>
      </c>
      <c r="J8" s="55" t="s">
        <v>41</v>
      </c>
      <c r="K8" s="11" t="s">
        <v>134</v>
      </c>
      <c r="L8" s="11" t="s">
        <v>43</v>
      </c>
      <c r="M8" s="68" t="s">
        <v>139</v>
      </c>
      <c r="N8" s="12" t="s">
        <v>109</v>
      </c>
      <c r="O8" s="11">
        <v>3</v>
      </c>
      <c r="P8" s="120">
        <v>1</v>
      </c>
      <c r="Q8" s="120">
        <v>1</v>
      </c>
      <c r="R8" s="120">
        <v>1</v>
      </c>
      <c r="S8" s="120">
        <v>1</v>
      </c>
      <c r="T8" s="120">
        <v>1</v>
      </c>
      <c r="U8" s="120">
        <v>1</v>
      </c>
      <c r="X8" s="75"/>
      <c r="Y8" s="75"/>
      <c r="Z8" s="75"/>
      <c r="AA8" s="75"/>
      <c r="AB8" s="75"/>
    </row>
    <row r="9" spans="1:28" s="57" customFormat="1">
      <c r="A9" s="74"/>
      <c r="B9" s="54" t="s">
        <v>48</v>
      </c>
      <c r="C9" s="9" t="str">
        <f>_xlfn.XLOOKUP($B9,FD_Lists!$B$4:$B$25,FD_Lists!C$4:C$25)</f>
        <v>Hafren Dyfrdwy</v>
      </c>
      <c r="D9" s="9" t="str">
        <f>_xlfn.XLOOKUP($B9,FD_Lists!$B$4:$B$25,FD_Lists!D$4:D$25)</f>
        <v>Wales</v>
      </c>
      <c r="E9" s="9" t="str">
        <f>_xlfn.XLOOKUP($B9,FD_Lists!$B$4:$B$25,FD_Lists!E$4:E$25)</f>
        <v>Company</v>
      </c>
      <c r="F9" s="9" t="str">
        <f>_xlfn.XLOOKUP($B9,FD_Lists!$B$4:$B$25,FD_Lists!F$4:F$25)</f>
        <v>WaSC</v>
      </c>
      <c r="G9" s="54" t="s">
        <v>38</v>
      </c>
      <c r="H9" s="59" t="s">
        <v>138</v>
      </c>
      <c r="I9" s="55" t="str">
        <f t="shared" si="0"/>
        <v>HDDC_OUT4_19_PR24_OFWAT</v>
      </c>
      <c r="J9" s="55" t="s">
        <v>41</v>
      </c>
      <c r="K9" s="11" t="s">
        <v>134</v>
      </c>
      <c r="L9" s="11" t="s">
        <v>43</v>
      </c>
      <c r="M9" s="68" t="s">
        <v>139</v>
      </c>
      <c r="N9" s="12" t="s">
        <v>109</v>
      </c>
      <c r="O9" s="11">
        <v>3</v>
      </c>
      <c r="P9" s="120">
        <v>1</v>
      </c>
      <c r="Q9" s="120">
        <v>1</v>
      </c>
      <c r="R9" s="120">
        <v>1</v>
      </c>
      <c r="S9" s="120">
        <v>1</v>
      </c>
      <c r="T9" s="120">
        <v>1</v>
      </c>
      <c r="U9" s="120">
        <v>1</v>
      </c>
      <c r="X9" s="75"/>
      <c r="Y9" s="75"/>
      <c r="Z9" s="75"/>
      <c r="AA9" s="75"/>
      <c r="AB9" s="75"/>
    </row>
    <row r="10" spans="1:28" s="57" customFormat="1">
      <c r="A10" s="74"/>
      <c r="B10" s="54" t="s">
        <v>50</v>
      </c>
      <c r="C10" s="9" t="str">
        <f>_xlfn.XLOOKUP($B10,FD_Lists!$B$4:$B$25,FD_Lists!C$4:C$25)</f>
        <v>Northumbrian Water</v>
      </c>
      <c r="D10" s="9" t="str">
        <f>_xlfn.XLOOKUP($B10,FD_Lists!$B$4:$B$25,FD_Lists!D$4:D$25)</f>
        <v>England</v>
      </c>
      <c r="E10" s="9" t="str">
        <f>_xlfn.XLOOKUP($B10,FD_Lists!$B$4:$B$25,FD_Lists!E$4:E$25)</f>
        <v>Company</v>
      </c>
      <c r="F10" s="9" t="str">
        <f>_xlfn.XLOOKUP($B10,FD_Lists!$B$4:$B$25,FD_Lists!F$4:F$25)</f>
        <v>WaSC</v>
      </c>
      <c r="G10" s="54" t="s">
        <v>38</v>
      </c>
      <c r="H10" s="59" t="s">
        <v>138</v>
      </c>
      <c r="I10" s="55" t="str">
        <f t="shared" si="0"/>
        <v>NESC_OUT4_19_PR24_OFWAT</v>
      </c>
      <c r="J10" s="55" t="s">
        <v>41</v>
      </c>
      <c r="K10" s="11" t="s">
        <v>134</v>
      </c>
      <c r="L10" s="11" t="s">
        <v>43</v>
      </c>
      <c r="M10" s="68" t="s">
        <v>139</v>
      </c>
      <c r="N10" s="12" t="s">
        <v>109</v>
      </c>
      <c r="O10" s="11">
        <v>3</v>
      </c>
      <c r="P10" s="120">
        <v>1</v>
      </c>
      <c r="Q10" s="120">
        <v>1</v>
      </c>
      <c r="R10" s="120">
        <v>1</v>
      </c>
      <c r="S10" s="120">
        <v>1</v>
      </c>
      <c r="T10" s="120">
        <v>1</v>
      </c>
      <c r="U10" s="120">
        <v>1</v>
      </c>
      <c r="X10" s="75"/>
      <c r="Y10" s="75"/>
      <c r="Z10" s="75"/>
      <c r="AA10" s="75"/>
      <c r="AB10" s="75"/>
    </row>
    <row r="11" spans="1:28" s="57" customFormat="1">
      <c r="A11" s="74"/>
      <c r="B11" s="54" t="s">
        <v>52</v>
      </c>
      <c r="C11" s="9" t="str">
        <f>_xlfn.XLOOKUP($B11,FD_Lists!$B$4:$B$25,FD_Lists!C$4:C$25)</f>
        <v>Severn Trent Water</v>
      </c>
      <c r="D11" s="9" t="str">
        <f>_xlfn.XLOOKUP($B11,FD_Lists!$B$4:$B$25,FD_Lists!D$4:D$25)</f>
        <v>England</v>
      </c>
      <c r="E11" s="9" t="str">
        <f>_xlfn.XLOOKUP($B11,FD_Lists!$B$4:$B$25,FD_Lists!E$4:E$25)</f>
        <v>Company</v>
      </c>
      <c r="F11" s="9" t="str">
        <f>_xlfn.XLOOKUP($B11,FD_Lists!$B$4:$B$25,FD_Lists!F$4:F$25)</f>
        <v>WaSC</v>
      </c>
      <c r="G11" s="54" t="s">
        <v>38</v>
      </c>
      <c r="H11" s="59" t="s">
        <v>138</v>
      </c>
      <c r="I11" s="55" t="str">
        <f t="shared" si="0"/>
        <v>SVEC_OUT4_19_PR24_OFWAT</v>
      </c>
      <c r="J11" s="55" t="s">
        <v>41</v>
      </c>
      <c r="K11" s="11" t="s">
        <v>134</v>
      </c>
      <c r="L11" s="11" t="s">
        <v>43</v>
      </c>
      <c r="M11" s="68" t="s">
        <v>139</v>
      </c>
      <c r="N11" s="12" t="s">
        <v>109</v>
      </c>
      <c r="O11" s="11">
        <v>3</v>
      </c>
      <c r="P11" s="120">
        <v>1</v>
      </c>
      <c r="Q11" s="120">
        <v>1</v>
      </c>
      <c r="R11" s="120">
        <v>1</v>
      </c>
      <c r="S11" s="120">
        <v>1</v>
      </c>
      <c r="T11" s="120">
        <v>1</v>
      </c>
      <c r="U11" s="120">
        <v>1</v>
      </c>
      <c r="X11" s="75"/>
      <c r="Y11" s="75"/>
      <c r="Z11" s="75"/>
      <c r="AA11" s="75"/>
      <c r="AB11" s="75"/>
    </row>
    <row r="12" spans="1:28" s="57" customFormat="1">
      <c r="A12" s="74"/>
      <c r="B12" s="54" t="s">
        <v>54</v>
      </c>
      <c r="C12" s="9" t="str">
        <f>_xlfn.XLOOKUP($B12,FD_Lists!$B$4:$B$25,FD_Lists!C$4:C$25)</f>
        <v>Southern Water</v>
      </c>
      <c r="D12" s="9" t="str">
        <f>_xlfn.XLOOKUP($B12,FD_Lists!$B$4:$B$25,FD_Lists!D$4:D$25)</f>
        <v>England</v>
      </c>
      <c r="E12" s="9" t="str">
        <f>_xlfn.XLOOKUP($B12,FD_Lists!$B$4:$B$25,FD_Lists!E$4:E$25)</f>
        <v>Company</v>
      </c>
      <c r="F12" s="9" t="str">
        <f>_xlfn.XLOOKUP($B12,FD_Lists!$B$4:$B$25,FD_Lists!F$4:F$25)</f>
        <v>WaSC</v>
      </c>
      <c r="G12" s="54" t="s">
        <v>38</v>
      </c>
      <c r="H12" s="59" t="s">
        <v>138</v>
      </c>
      <c r="I12" s="55" t="str">
        <f t="shared" si="0"/>
        <v>SRNC_OUT4_19_PR24_OFWAT</v>
      </c>
      <c r="J12" s="55" t="s">
        <v>41</v>
      </c>
      <c r="K12" s="11" t="s">
        <v>134</v>
      </c>
      <c r="L12" s="11" t="s">
        <v>43</v>
      </c>
      <c r="M12" s="68" t="s">
        <v>139</v>
      </c>
      <c r="N12" s="12" t="s">
        <v>109</v>
      </c>
      <c r="O12" s="11">
        <v>3</v>
      </c>
      <c r="P12" s="120">
        <v>1</v>
      </c>
      <c r="Q12" s="120">
        <v>1</v>
      </c>
      <c r="R12" s="120">
        <v>1</v>
      </c>
      <c r="S12" s="120">
        <v>1</v>
      </c>
      <c r="T12" s="120">
        <v>1</v>
      </c>
      <c r="U12" s="120">
        <v>1</v>
      </c>
      <c r="X12" s="75"/>
      <c r="Y12" s="75"/>
      <c r="Z12" s="75"/>
      <c r="AA12" s="75"/>
      <c r="AB12" s="75"/>
    </row>
    <row r="13" spans="1:28" s="57" customFormat="1">
      <c r="A13" s="74"/>
      <c r="B13" s="54" t="s">
        <v>56</v>
      </c>
      <c r="C13" s="9" t="str">
        <f>_xlfn.XLOOKUP($B13,FD_Lists!$B$4:$B$25,FD_Lists!C$4:C$25)</f>
        <v>Thames Water</v>
      </c>
      <c r="D13" s="9" t="str">
        <f>_xlfn.XLOOKUP($B13,FD_Lists!$B$4:$B$25,FD_Lists!D$4:D$25)</f>
        <v>England</v>
      </c>
      <c r="E13" s="9" t="str">
        <f>_xlfn.XLOOKUP($B13,FD_Lists!$B$4:$B$25,FD_Lists!E$4:E$25)</f>
        <v>Company</v>
      </c>
      <c r="F13" s="9" t="str">
        <f>_xlfn.XLOOKUP($B13,FD_Lists!$B$4:$B$25,FD_Lists!F$4:F$25)</f>
        <v>WaSC</v>
      </c>
      <c r="G13" s="54" t="s">
        <v>38</v>
      </c>
      <c r="H13" s="59" t="s">
        <v>138</v>
      </c>
      <c r="I13" s="55" t="str">
        <f t="shared" si="0"/>
        <v>TMSC_OUT4_19_PR24_OFWAT</v>
      </c>
      <c r="J13" s="55" t="s">
        <v>41</v>
      </c>
      <c r="K13" s="11" t="s">
        <v>134</v>
      </c>
      <c r="L13" s="11" t="s">
        <v>43</v>
      </c>
      <c r="M13" s="68" t="s">
        <v>139</v>
      </c>
      <c r="N13" s="12" t="s">
        <v>109</v>
      </c>
      <c r="O13" s="11">
        <v>3</v>
      </c>
      <c r="P13" s="120">
        <v>1</v>
      </c>
      <c r="Q13" s="120">
        <v>1</v>
      </c>
      <c r="R13" s="120">
        <v>1</v>
      </c>
      <c r="S13" s="120">
        <v>1</v>
      </c>
      <c r="T13" s="120">
        <v>1</v>
      </c>
      <c r="U13" s="120">
        <v>1</v>
      </c>
      <c r="X13" s="75"/>
      <c r="Y13" s="75"/>
      <c r="Z13" s="75"/>
      <c r="AA13" s="75"/>
      <c r="AB13" s="75"/>
    </row>
    <row r="14" spans="1:28" s="57" customFormat="1">
      <c r="B14" s="54" t="s">
        <v>58</v>
      </c>
      <c r="C14" s="9" t="str">
        <f>_xlfn.XLOOKUP($B14,FD_Lists!$B$4:$B$25,FD_Lists!C$4:C$25)</f>
        <v xml:space="preserve">United Utilities </v>
      </c>
      <c r="D14" s="9" t="str">
        <f>_xlfn.XLOOKUP($B14,FD_Lists!$B$4:$B$25,FD_Lists!D$4:D$25)</f>
        <v>England</v>
      </c>
      <c r="E14" s="9" t="str">
        <f>_xlfn.XLOOKUP($B14,FD_Lists!$B$4:$B$25,FD_Lists!E$4:E$25)</f>
        <v>Company</v>
      </c>
      <c r="F14" s="9" t="str">
        <f>_xlfn.XLOOKUP($B14,FD_Lists!$B$4:$B$25,FD_Lists!F$4:F$25)</f>
        <v>WaSC</v>
      </c>
      <c r="G14" s="54" t="s">
        <v>38</v>
      </c>
      <c r="H14" s="59" t="s">
        <v>138</v>
      </c>
      <c r="I14" s="55" t="str">
        <f t="shared" si="0"/>
        <v>NWTC_OUT4_19_PR24_OFWAT</v>
      </c>
      <c r="J14" s="55" t="s">
        <v>41</v>
      </c>
      <c r="K14" s="11" t="s">
        <v>134</v>
      </c>
      <c r="L14" s="11" t="s">
        <v>43</v>
      </c>
      <c r="M14" s="68" t="s">
        <v>139</v>
      </c>
      <c r="N14" s="12" t="s">
        <v>109</v>
      </c>
      <c r="O14" s="11">
        <v>3</v>
      </c>
      <c r="P14" s="120">
        <v>1</v>
      </c>
      <c r="Q14" s="120">
        <v>1</v>
      </c>
      <c r="R14" s="120">
        <v>1</v>
      </c>
      <c r="S14" s="120">
        <v>1</v>
      </c>
      <c r="T14" s="120">
        <v>1</v>
      </c>
      <c r="U14" s="120">
        <v>1</v>
      </c>
      <c r="X14" s="75"/>
      <c r="Y14" s="75"/>
      <c r="Z14" s="75"/>
      <c r="AA14" s="75"/>
      <c r="AB14" s="75"/>
    </row>
    <row r="15" spans="1:28" s="57" customFormat="1">
      <c r="A15" s="74"/>
      <c r="B15" s="54" t="s">
        <v>60</v>
      </c>
      <c r="C15" s="9" t="str">
        <f>_xlfn.XLOOKUP($B15,FD_Lists!$B$4:$B$25,FD_Lists!C$4:C$25)</f>
        <v>Wessex Water</v>
      </c>
      <c r="D15" s="9" t="str">
        <f>_xlfn.XLOOKUP($B15,FD_Lists!$B$4:$B$25,FD_Lists!D$4:D$25)</f>
        <v>England</v>
      </c>
      <c r="E15" s="9" t="str">
        <f>_xlfn.XLOOKUP($B15,FD_Lists!$B$4:$B$25,FD_Lists!E$4:E$25)</f>
        <v>Company</v>
      </c>
      <c r="F15" s="9" t="str">
        <f>_xlfn.XLOOKUP($B15,FD_Lists!$B$4:$B$25,FD_Lists!F$4:F$25)</f>
        <v>WaSC</v>
      </c>
      <c r="G15" s="54" t="s">
        <v>38</v>
      </c>
      <c r="H15" s="59" t="s">
        <v>138</v>
      </c>
      <c r="I15" s="55" t="str">
        <f t="shared" si="0"/>
        <v>WSXC_OUT4_19_PR24_OFWAT</v>
      </c>
      <c r="J15" s="55" t="s">
        <v>41</v>
      </c>
      <c r="K15" s="11" t="s">
        <v>134</v>
      </c>
      <c r="L15" s="11" t="s">
        <v>43</v>
      </c>
      <c r="M15" s="68" t="s">
        <v>139</v>
      </c>
      <c r="N15" s="12" t="s">
        <v>109</v>
      </c>
      <c r="O15" s="11">
        <v>3</v>
      </c>
      <c r="P15" s="120">
        <v>1</v>
      </c>
      <c r="Q15" s="120">
        <v>1</v>
      </c>
      <c r="R15" s="120">
        <v>1</v>
      </c>
      <c r="S15" s="120">
        <v>1</v>
      </c>
      <c r="T15" s="120">
        <v>1</v>
      </c>
      <c r="U15" s="120">
        <v>1</v>
      </c>
      <c r="X15" s="75"/>
      <c r="Y15" s="75"/>
      <c r="Z15" s="75"/>
      <c r="AA15" s="75"/>
      <c r="AB15" s="75"/>
    </row>
    <row r="16" spans="1:28" s="57" customFormat="1">
      <c r="A16" s="74"/>
      <c r="B16" s="54" t="s">
        <v>62</v>
      </c>
      <c r="C16" s="9" t="str">
        <f>_xlfn.XLOOKUP($B16,FD_Lists!$B$4:$B$25,FD_Lists!C$4:C$25)</f>
        <v>Yorkshire Water</v>
      </c>
      <c r="D16" s="9" t="str">
        <f>_xlfn.XLOOKUP($B16,FD_Lists!$B$4:$B$25,FD_Lists!D$4:D$25)</f>
        <v>England</v>
      </c>
      <c r="E16" s="9" t="str">
        <f>_xlfn.XLOOKUP($B16,FD_Lists!$B$4:$B$25,FD_Lists!E$4:E$25)</f>
        <v>Company</v>
      </c>
      <c r="F16" s="9" t="str">
        <f>_xlfn.XLOOKUP($B16,FD_Lists!$B$4:$B$25,FD_Lists!F$4:F$25)</f>
        <v>WaSC</v>
      </c>
      <c r="G16" s="54" t="s">
        <v>38</v>
      </c>
      <c r="H16" s="59" t="s">
        <v>138</v>
      </c>
      <c r="I16" s="55" t="str">
        <f t="shared" si="0"/>
        <v>YKYC_OUT4_19_PR24_OFWAT</v>
      </c>
      <c r="J16" s="55" t="s">
        <v>41</v>
      </c>
      <c r="K16" s="11" t="s">
        <v>134</v>
      </c>
      <c r="L16" s="11" t="s">
        <v>43</v>
      </c>
      <c r="M16" s="68" t="s">
        <v>139</v>
      </c>
      <c r="N16" s="12" t="s">
        <v>109</v>
      </c>
      <c r="O16" s="11">
        <v>3</v>
      </c>
      <c r="P16" s="120">
        <v>1</v>
      </c>
      <c r="Q16" s="120">
        <v>1</v>
      </c>
      <c r="R16" s="120">
        <v>1</v>
      </c>
      <c r="S16" s="120">
        <v>1</v>
      </c>
      <c r="T16" s="120">
        <v>1</v>
      </c>
      <c r="U16" s="120">
        <v>1</v>
      </c>
      <c r="X16" s="75"/>
      <c r="Y16" s="75"/>
      <c r="Z16" s="75"/>
      <c r="AA16" s="75"/>
      <c r="AB16" s="75"/>
    </row>
    <row r="17" spans="1:28" s="57" customFormat="1">
      <c r="A17" s="74"/>
      <c r="B17" s="54" t="s">
        <v>64</v>
      </c>
      <c r="C17" s="9" t="str">
        <f>_xlfn.XLOOKUP($B17,FD_Lists!$B$4:$B$25,FD_Lists!C$4:C$25)</f>
        <v>Affinity Water</v>
      </c>
      <c r="D17" s="9" t="str">
        <f>_xlfn.XLOOKUP($B17,FD_Lists!$B$4:$B$25,FD_Lists!D$4:D$25)</f>
        <v>England</v>
      </c>
      <c r="E17" s="9" t="str">
        <f>_xlfn.XLOOKUP($B17,FD_Lists!$B$4:$B$25,FD_Lists!E$4:E$25)</f>
        <v>Company</v>
      </c>
      <c r="F17" s="9" t="str">
        <f>_xlfn.XLOOKUP($B17,FD_Lists!$B$4:$B$25,FD_Lists!F$4:F$25)</f>
        <v>WoC</v>
      </c>
      <c r="G17" s="54" t="s">
        <v>38</v>
      </c>
      <c r="H17" s="59" t="s">
        <v>138</v>
      </c>
      <c r="I17" s="55" t="str">
        <f t="shared" si="0"/>
        <v>AFWC_OUT4_19_PR24_OFWAT</v>
      </c>
      <c r="J17" s="55" t="s">
        <v>41</v>
      </c>
      <c r="K17" s="11" t="s">
        <v>134</v>
      </c>
      <c r="L17" s="11" t="s">
        <v>43</v>
      </c>
      <c r="M17" s="68" t="s">
        <v>139</v>
      </c>
      <c r="N17" s="12" t="s">
        <v>109</v>
      </c>
      <c r="O17" s="11">
        <v>3</v>
      </c>
      <c r="P17" s="120">
        <v>1</v>
      </c>
      <c r="Q17" s="120">
        <v>1</v>
      </c>
      <c r="R17" s="120">
        <v>1</v>
      </c>
      <c r="S17" s="120">
        <v>1</v>
      </c>
      <c r="T17" s="120">
        <v>1</v>
      </c>
      <c r="U17" s="120">
        <v>1</v>
      </c>
      <c r="X17" s="75"/>
      <c r="Y17" s="75"/>
      <c r="Z17" s="75"/>
      <c r="AA17" s="75"/>
      <c r="AB17" s="75"/>
    </row>
    <row r="18" spans="1:28" s="57" customFormat="1">
      <c r="B18" s="54" t="s">
        <v>66</v>
      </c>
      <c r="C18" s="9" t="str">
        <f>_xlfn.XLOOKUP($B18,FD_Lists!$B$4:$B$25,FD_Lists!C$4:C$25)</f>
        <v>Portsmouth Water</v>
      </c>
      <c r="D18" s="9" t="str">
        <f>_xlfn.XLOOKUP($B18,FD_Lists!$B$4:$B$25,FD_Lists!D$4:D$25)</f>
        <v>England</v>
      </c>
      <c r="E18" s="9" t="str">
        <f>_xlfn.XLOOKUP($B18,FD_Lists!$B$4:$B$25,FD_Lists!E$4:E$25)</f>
        <v>Company</v>
      </c>
      <c r="F18" s="9" t="str">
        <f>_xlfn.XLOOKUP($B18,FD_Lists!$B$4:$B$25,FD_Lists!F$4:F$25)</f>
        <v>WoC</v>
      </c>
      <c r="G18" s="54" t="s">
        <v>38</v>
      </c>
      <c r="H18" s="59" t="s">
        <v>138</v>
      </c>
      <c r="I18" s="55" t="str">
        <f t="shared" si="0"/>
        <v>PRTC_OUT4_19_PR24_OFWAT</v>
      </c>
      <c r="J18" s="55" t="s">
        <v>41</v>
      </c>
      <c r="K18" s="11" t="s">
        <v>134</v>
      </c>
      <c r="L18" s="11" t="s">
        <v>43</v>
      </c>
      <c r="M18" s="68" t="s">
        <v>139</v>
      </c>
      <c r="N18" s="12" t="s">
        <v>109</v>
      </c>
      <c r="O18" s="11">
        <v>3</v>
      </c>
      <c r="P18" s="120">
        <v>1</v>
      </c>
      <c r="Q18" s="120">
        <v>1</v>
      </c>
      <c r="R18" s="120">
        <v>1</v>
      </c>
      <c r="S18" s="120">
        <v>1</v>
      </c>
      <c r="T18" s="120">
        <v>1</v>
      </c>
      <c r="U18" s="120">
        <v>1</v>
      </c>
      <c r="X18" s="75"/>
      <c r="Y18" s="75"/>
      <c r="Z18" s="75"/>
      <c r="AA18" s="75"/>
      <c r="AB18" s="75"/>
    </row>
    <row r="19" spans="1:28" s="57" customFormat="1">
      <c r="A19" s="74"/>
      <c r="B19" s="54" t="s">
        <v>68</v>
      </c>
      <c r="C19" s="9" t="str">
        <f>_xlfn.XLOOKUP($B19,FD_Lists!$B$4:$B$25,FD_Lists!C$4:C$25)</f>
        <v>South East Water</v>
      </c>
      <c r="D19" s="9" t="str">
        <f>_xlfn.XLOOKUP($B19,FD_Lists!$B$4:$B$25,FD_Lists!D$4:D$25)</f>
        <v>England</v>
      </c>
      <c r="E19" s="9" t="str">
        <f>_xlfn.XLOOKUP($B19,FD_Lists!$B$4:$B$25,FD_Lists!E$4:E$25)</f>
        <v>Company</v>
      </c>
      <c r="F19" s="9" t="str">
        <f>_xlfn.XLOOKUP($B19,FD_Lists!$B$4:$B$25,FD_Lists!F$4:F$25)</f>
        <v>WoC</v>
      </c>
      <c r="G19" s="54" t="s">
        <v>38</v>
      </c>
      <c r="H19" s="59" t="s">
        <v>138</v>
      </c>
      <c r="I19" s="55" t="str">
        <f t="shared" si="0"/>
        <v>SEWC_OUT4_19_PR24_OFWAT</v>
      </c>
      <c r="J19" s="55" t="s">
        <v>41</v>
      </c>
      <c r="K19" s="11" t="s">
        <v>134</v>
      </c>
      <c r="L19" s="11" t="s">
        <v>43</v>
      </c>
      <c r="M19" s="68" t="s">
        <v>139</v>
      </c>
      <c r="N19" s="12" t="s">
        <v>109</v>
      </c>
      <c r="O19" s="11">
        <v>3</v>
      </c>
      <c r="P19" s="120">
        <v>1</v>
      </c>
      <c r="Q19" s="120">
        <v>1</v>
      </c>
      <c r="R19" s="120">
        <v>1</v>
      </c>
      <c r="S19" s="120">
        <v>1</v>
      </c>
      <c r="T19" s="120">
        <v>1</v>
      </c>
      <c r="U19" s="120">
        <v>1</v>
      </c>
      <c r="X19" s="75"/>
      <c r="Y19" s="75"/>
      <c r="Z19" s="75"/>
      <c r="AA19" s="75"/>
      <c r="AB19" s="75"/>
    </row>
    <row r="20" spans="1:28" s="57" customFormat="1">
      <c r="A20" s="74"/>
      <c r="B20" s="54" t="s">
        <v>70</v>
      </c>
      <c r="C20" s="9" t="str">
        <f>_xlfn.XLOOKUP($B20,FD_Lists!$B$4:$B$25,FD_Lists!C$4:C$25)</f>
        <v>South Staffordshire Water</v>
      </c>
      <c r="D20" s="9" t="str">
        <f>_xlfn.XLOOKUP($B20,FD_Lists!$B$4:$B$25,FD_Lists!D$4:D$25)</f>
        <v>England</v>
      </c>
      <c r="E20" s="9" t="str">
        <f>_xlfn.XLOOKUP($B20,FD_Lists!$B$4:$B$25,FD_Lists!E$4:E$25)</f>
        <v>Company</v>
      </c>
      <c r="F20" s="9" t="str">
        <f>_xlfn.XLOOKUP($B20,FD_Lists!$B$4:$B$25,FD_Lists!F$4:F$25)</f>
        <v>WoC</v>
      </c>
      <c r="G20" s="54" t="s">
        <v>38</v>
      </c>
      <c r="H20" s="59" t="s">
        <v>138</v>
      </c>
      <c r="I20" s="55" t="str">
        <f t="shared" si="0"/>
        <v>SSCC_OUT4_19_PR24_OFWAT</v>
      </c>
      <c r="J20" s="55" t="s">
        <v>41</v>
      </c>
      <c r="K20" s="11" t="s">
        <v>134</v>
      </c>
      <c r="L20" s="11" t="s">
        <v>43</v>
      </c>
      <c r="M20" s="68" t="s">
        <v>139</v>
      </c>
      <c r="N20" s="12" t="s">
        <v>109</v>
      </c>
      <c r="O20" s="11">
        <v>3</v>
      </c>
      <c r="P20" s="120">
        <v>1</v>
      </c>
      <c r="Q20" s="120">
        <v>1</v>
      </c>
      <c r="R20" s="120">
        <v>1</v>
      </c>
      <c r="S20" s="120">
        <v>1</v>
      </c>
      <c r="T20" s="120">
        <v>1</v>
      </c>
      <c r="U20" s="120">
        <v>1</v>
      </c>
      <c r="X20" s="75"/>
      <c r="Y20" s="75"/>
      <c r="Z20" s="75"/>
      <c r="AA20" s="75"/>
      <c r="AB20" s="75"/>
    </row>
    <row r="21" spans="1:28" s="57" customFormat="1">
      <c r="A21" s="74"/>
      <c r="B21" s="54" t="s">
        <v>72</v>
      </c>
      <c r="C21" s="9" t="str">
        <f>_xlfn.XLOOKUP($B21,FD_Lists!$B$4:$B$25,FD_Lists!C$4:C$25)</f>
        <v>SES Water</v>
      </c>
      <c r="D21" s="9" t="str">
        <f>_xlfn.XLOOKUP($B21,FD_Lists!$B$4:$B$25,FD_Lists!D$4:D$25)</f>
        <v>England</v>
      </c>
      <c r="E21" s="9" t="str">
        <f>_xlfn.XLOOKUP($B21,FD_Lists!$B$4:$B$25,FD_Lists!E$4:E$25)</f>
        <v>Company</v>
      </c>
      <c r="F21" s="9" t="str">
        <f>_xlfn.XLOOKUP($B21,FD_Lists!$B$4:$B$25,FD_Lists!F$4:F$25)</f>
        <v>WoC</v>
      </c>
      <c r="G21" s="54" t="s">
        <v>38</v>
      </c>
      <c r="H21" s="59" t="s">
        <v>138</v>
      </c>
      <c r="I21" s="55" t="str">
        <f t="shared" si="0"/>
        <v>SESC_OUT4_19_PR24_OFWAT</v>
      </c>
      <c r="J21" s="55" t="s">
        <v>41</v>
      </c>
      <c r="K21" s="11" t="s">
        <v>134</v>
      </c>
      <c r="L21" s="11" t="s">
        <v>43</v>
      </c>
      <c r="M21" s="68" t="s">
        <v>139</v>
      </c>
      <c r="N21" s="12" t="s">
        <v>109</v>
      </c>
      <c r="O21" s="11">
        <v>3</v>
      </c>
      <c r="P21" s="120">
        <v>1</v>
      </c>
      <c r="Q21" s="120">
        <v>1</v>
      </c>
      <c r="R21" s="120">
        <v>1</v>
      </c>
      <c r="S21" s="120">
        <v>1</v>
      </c>
      <c r="T21" s="120">
        <v>1</v>
      </c>
      <c r="U21" s="120">
        <v>1</v>
      </c>
      <c r="X21" s="75"/>
      <c r="Y21" s="75"/>
      <c r="Z21" s="75"/>
      <c r="AA21" s="75"/>
      <c r="AB21" s="75"/>
    </row>
    <row r="22" spans="1:28" s="57" customFormat="1">
      <c r="A22" s="74"/>
      <c r="B22" s="54" t="s">
        <v>74</v>
      </c>
      <c r="C22" s="9" t="str">
        <f>_xlfn.XLOOKUP($B22,FD_Lists!$B$4:$B$25,FD_Lists!C$4:C$25)</f>
        <v>South West Water</v>
      </c>
      <c r="D22" s="9" t="str">
        <f>_xlfn.XLOOKUP($B22,FD_Lists!$B$4:$B$25,FD_Lists!D$4:D$25)</f>
        <v>England</v>
      </c>
      <c r="E22" s="9" t="str">
        <f>_xlfn.XLOOKUP($B22,FD_Lists!$B$4:$B$25,FD_Lists!E$4:E$25)</f>
        <v>Company</v>
      </c>
      <c r="F22" s="9" t="str">
        <f>_xlfn.XLOOKUP($B22,FD_Lists!$B$4:$B$25,FD_Lists!F$4:F$25)</f>
        <v>WaSC</v>
      </c>
      <c r="G22" s="54" t="s">
        <v>38</v>
      </c>
      <c r="H22" s="59" t="s">
        <v>138</v>
      </c>
      <c r="I22" s="55" t="str">
        <f t="shared" si="0"/>
        <v>SWBC_OUT4_19_PR24_OFWAT</v>
      </c>
      <c r="J22" s="55" t="s">
        <v>41</v>
      </c>
      <c r="K22" s="11" t="s">
        <v>134</v>
      </c>
      <c r="L22" s="11" t="s">
        <v>43</v>
      </c>
      <c r="M22" s="68" t="s">
        <v>139</v>
      </c>
      <c r="N22" s="12" t="s">
        <v>109</v>
      </c>
      <c r="O22" s="11">
        <v>3</v>
      </c>
      <c r="P22" s="120">
        <v>1</v>
      </c>
      <c r="Q22" s="120">
        <v>1</v>
      </c>
      <c r="R22" s="120">
        <v>1</v>
      </c>
      <c r="S22" s="120">
        <v>1</v>
      </c>
      <c r="T22" s="120">
        <v>1</v>
      </c>
      <c r="U22" s="120">
        <v>1</v>
      </c>
      <c r="X22" s="75"/>
      <c r="Y22" s="75"/>
      <c r="Z22" s="75"/>
      <c r="AA22" s="75"/>
      <c r="AB22" s="75"/>
    </row>
    <row r="23" spans="1:28" s="57" customFormat="1">
      <c r="A23" s="74"/>
      <c r="B23" s="54" t="s">
        <v>76</v>
      </c>
      <c r="C23" s="9" t="str">
        <f>_xlfn.XLOOKUP($B23,FD_Lists!$B$4:$B$25,FD_Lists!C$4:C$25)</f>
        <v>Bristol Water</v>
      </c>
      <c r="D23" s="9" t="str">
        <f>_xlfn.XLOOKUP($B23,FD_Lists!$B$4:$B$25,FD_Lists!D$4:D$25)</f>
        <v>England</v>
      </c>
      <c r="E23" s="9" t="str">
        <f>_xlfn.XLOOKUP($B23,FD_Lists!$B$4:$B$25,FD_Lists!E$4:E$25)</f>
        <v>Company</v>
      </c>
      <c r="F23" s="9" t="str">
        <f>_xlfn.XLOOKUP($B23,FD_Lists!$B$4:$B$25,FD_Lists!F$4:F$25)</f>
        <v>WoC</v>
      </c>
      <c r="G23" s="54" t="s">
        <v>38</v>
      </c>
      <c r="H23" s="59" t="s">
        <v>138</v>
      </c>
      <c r="I23" s="55" t="str">
        <f t="shared" si="0"/>
        <v>BRLC_OUT4_19_PR24_OFWAT</v>
      </c>
      <c r="J23" s="55" t="s">
        <v>41</v>
      </c>
      <c r="K23" s="11" t="s">
        <v>134</v>
      </c>
      <c r="L23" s="11" t="s">
        <v>43</v>
      </c>
      <c r="M23" s="68" t="s">
        <v>139</v>
      </c>
      <c r="N23" s="12" t="s">
        <v>109</v>
      </c>
      <c r="O23" s="11">
        <v>3</v>
      </c>
      <c r="P23" s="120">
        <v>1</v>
      </c>
      <c r="Q23" s="120">
        <v>1</v>
      </c>
      <c r="R23" s="120">
        <v>1</v>
      </c>
      <c r="S23" s="120">
        <v>1</v>
      </c>
      <c r="T23" s="120">
        <v>1</v>
      </c>
      <c r="U23" s="120">
        <v>1</v>
      </c>
      <c r="X23" s="75"/>
      <c r="Y23" s="75"/>
      <c r="Z23" s="75"/>
      <c r="AA23" s="75"/>
      <c r="AB23" s="75"/>
    </row>
    <row r="24" spans="1:28" s="57" customFormat="1">
      <c r="A24" s="74"/>
      <c r="B24" s="54" t="s">
        <v>37</v>
      </c>
      <c r="C24" s="9" t="str">
        <f>_xlfn.XLOOKUP($B24,FD_Lists!$B$4:$B$25,FD_Lists!C$4:C$25)</f>
        <v>Anglian Water</v>
      </c>
      <c r="D24" s="9" t="str">
        <f>_xlfn.XLOOKUP($B24,FD_Lists!$B$4:$B$25,FD_Lists!D$4:D$25)</f>
        <v>England</v>
      </c>
      <c r="E24" s="9" t="str">
        <f>_xlfn.XLOOKUP($B24,FD_Lists!$B$4:$B$25,FD_Lists!E$4:E$25)</f>
        <v>Company</v>
      </c>
      <c r="F24" s="9" t="str">
        <f>_xlfn.XLOOKUP($B24,FD_Lists!$B$4:$B$25,FD_Lists!F$4:F$25)</f>
        <v>WaSC</v>
      </c>
      <c r="G24" s="54" t="s">
        <v>38</v>
      </c>
      <c r="H24" s="59" t="s">
        <v>140</v>
      </c>
      <c r="I24" s="55" t="str">
        <f t="shared" si="0"/>
        <v>ANHC_ODIRISK_DPC_DDBND_PR24_DD</v>
      </c>
      <c r="J24" s="55" t="s">
        <v>41</v>
      </c>
      <c r="K24" s="11" t="s">
        <v>134</v>
      </c>
      <c r="L24" s="11" t="s">
        <v>43</v>
      </c>
      <c r="M24" s="68" t="s">
        <v>139</v>
      </c>
      <c r="N24" s="12" t="s">
        <v>109</v>
      </c>
      <c r="O24" s="11">
        <v>3</v>
      </c>
      <c r="P24" s="120" t="s">
        <v>88</v>
      </c>
      <c r="Q24" s="120">
        <f>'Additional_Analysis '!C26</f>
        <v>0.99</v>
      </c>
      <c r="R24" s="120">
        <f>'Additional_Analysis '!D26</f>
        <v>0.98</v>
      </c>
      <c r="S24" s="120">
        <f>'Additional_Analysis '!E26</f>
        <v>0.98</v>
      </c>
      <c r="T24" s="120">
        <f>'Additional_Analysis '!F26</f>
        <v>0.98</v>
      </c>
      <c r="U24" s="120">
        <f>'Additional_Analysis '!G26</f>
        <v>0.98</v>
      </c>
      <c r="X24" s="75"/>
      <c r="Y24" s="75"/>
      <c r="Z24" s="75"/>
      <c r="AA24" s="75"/>
      <c r="AB24" s="75"/>
    </row>
    <row r="25" spans="1:28" s="57" customFormat="1">
      <c r="A25" s="74"/>
      <c r="B25" s="54" t="s">
        <v>46</v>
      </c>
      <c r="C25" s="9" t="str">
        <f>_xlfn.XLOOKUP($B25,FD_Lists!$B$4:$B$25,FD_Lists!C$4:C$25)</f>
        <v>Dŵr Cymru</v>
      </c>
      <c r="D25" s="9" t="str">
        <f>_xlfn.XLOOKUP($B25,FD_Lists!$B$4:$B$25,FD_Lists!D$4:D$25)</f>
        <v>Wales</v>
      </c>
      <c r="E25" s="9" t="str">
        <f>_xlfn.XLOOKUP($B25,FD_Lists!$B$4:$B$25,FD_Lists!E$4:E$25)</f>
        <v>Company</v>
      </c>
      <c r="F25" s="9" t="str">
        <f>_xlfn.XLOOKUP($B25,FD_Lists!$B$4:$B$25,FD_Lists!F$4:F$25)</f>
        <v>WaSC</v>
      </c>
      <c r="G25" s="54" t="s">
        <v>38</v>
      </c>
      <c r="H25" s="59" t="s">
        <v>140</v>
      </c>
      <c r="I25" s="55" t="str">
        <f t="shared" si="0"/>
        <v>WSHC_ODIRISK_DPC_DDBND_PR24_DD</v>
      </c>
      <c r="J25" s="55" t="s">
        <v>41</v>
      </c>
      <c r="K25" s="11" t="s">
        <v>134</v>
      </c>
      <c r="L25" s="11" t="s">
        <v>43</v>
      </c>
      <c r="M25" s="68" t="s">
        <v>139</v>
      </c>
      <c r="N25" s="12" t="s">
        <v>109</v>
      </c>
      <c r="O25" s="11">
        <v>3</v>
      </c>
      <c r="P25" s="120" t="s">
        <v>88</v>
      </c>
      <c r="Q25" s="120">
        <f>'Additional_Analysis '!C27</f>
        <v>0.99</v>
      </c>
      <c r="R25" s="120">
        <f>'Additional_Analysis '!D27</f>
        <v>0.98</v>
      </c>
      <c r="S25" s="120">
        <f>'Additional_Analysis '!E27</f>
        <v>0.98</v>
      </c>
      <c r="T25" s="120">
        <f>'Additional_Analysis '!F27</f>
        <v>0.98</v>
      </c>
      <c r="U25" s="120">
        <f>'Additional_Analysis '!G27</f>
        <v>0.98</v>
      </c>
      <c r="X25" s="75"/>
      <c r="Y25" s="75"/>
      <c r="Z25" s="75"/>
      <c r="AA25" s="75"/>
      <c r="AB25" s="75"/>
    </row>
    <row r="26" spans="1:28" s="57" customFormat="1">
      <c r="A26" s="74"/>
      <c r="B26" s="54" t="s">
        <v>48</v>
      </c>
      <c r="C26" s="9" t="str">
        <f>_xlfn.XLOOKUP($B26,FD_Lists!$B$4:$B$25,FD_Lists!C$4:C$25)</f>
        <v>Hafren Dyfrdwy</v>
      </c>
      <c r="D26" s="9" t="str">
        <f>_xlfn.XLOOKUP($B26,FD_Lists!$B$4:$B$25,FD_Lists!D$4:D$25)</f>
        <v>Wales</v>
      </c>
      <c r="E26" s="9" t="str">
        <f>_xlfn.XLOOKUP($B26,FD_Lists!$B$4:$B$25,FD_Lists!E$4:E$25)</f>
        <v>Company</v>
      </c>
      <c r="F26" s="9" t="str">
        <f>_xlfn.XLOOKUP($B26,FD_Lists!$B$4:$B$25,FD_Lists!F$4:F$25)</f>
        <v>WaSC</v>
      </c>
      <c r="G26" s="54" t="s">
        <v>38</v>
      </c>
      <c r="H26" s="59" t="s">
        <v>140</v>
      </c>
      <c r="I26" s="55" t="str">
        <f t="shared" si="0"/>
        <v>HDDC_ODIRISK_DPC_DDBND_PR24_DD</v>
      </c>
      <c r="J26" s="55" t="s">
        <v>41</v>
      </c>
      <c r="K26" s="11" t="s">
        <v>134</v>
      </c>
      <c r="L26" s="11" t="s">
        <v>43</v>
      </c>
      <c r="M26" s="68" t="s">
        <v>139</v>
      </c>
      <c r="N26" s="12" t="s">
        <v>109</v>
      </c>
      <c r="O26" s="11">
        <v>3</v>
      </c>
      <c r="P26" s="120" t="s">
        <v>88</v>
      </c>
      <c r="Q26" s="120">
        <f>'Additional_Analysis '!C28</f>
        <v>0.97899999999999998</v>
      </c>
      <c r="R26" s="120">
        <f>'Additional_Analysis '!D28</f>
        <v>0.93899999999999995</v>
      </c>
      <c r="S26" s="120">
        <f>'Additional_Analysis '!E28</f>
        <v>0.93899999999999995</v>
      </c>
      <c r="T26" s="120">
        <f>'Additional_Analysis '!F28</f>
        <v>0.93899999999999995</v>
      </c>
      <c r="U26" s="120">
        <f>'Additional_Analysis '!G28</f>
        <v>0.93899999999999995</v>
      </c>
      <c r="X26" s="75"/>
      <c r="Y26" s="75"/>
      <c r="Z26" s="75"/>
      <c r="AA26" s="75"/>
      <c r="AB26" s="75"/>
    </row>
    <row r="27" spans="1:28" s="57" customFormat="1">
      <c r="A27" s="74"/>
      <c r="B27" s="54" t="s">
        <v>50</v>
      </c>
      <c r="C27" s="9" t="str">
        <f>_xlfn.XLOOKUP($B27,FD_Lists!$B$4:$B$25,FD_Lists!C$4:C$25)</f>
        <v>Northumbrian Water</v>
      </c>
      <c r="D27" s="9" t="str">
        <f>_xlfn.XLOOKUP($B27,FD_Lists!$B$4:$B$25,FD_Lists!D$4:D$25)</f>
        <v>England</v>
      </c>
      <c r="E27" s="9" t="str">
        <f>_xlfn.XLOOKUP($B27,FD_Lists!$B$4:$B$25,FD_Lists!E$4:E$25)</f>
        <v>Company</v>
      </c>
      <c r="F27" s="9" t="str">
        <f>_xlfn.XLOOKUP($B27,FD_Lists!$B$4:$B$25,FD_Lists!F$4:F$25)</f>
        <v>WaSC</v>
      </c>
      <c r="G27" s="54" t="s">
        <v>38</v>
      </c>
      <c r="H27" s="59" t="s">
        <v>140</v>
      </c>
      <c r="I27" s="55" t="str">
        <f t="shared" si="0"/>
        <v>NESC_ODIRISK_DPC_DDBND_PR24_DD</v>
      </c>
      <c r="J27" s="55" t="s">
        <v>41</v>
      </c>
      <c r="K27" s="11" t="s">
        <v>134</v>
      </c>
      <c r="L27" s="11" t="s">
        <v>43</v>
      </c>
      <c r="M27" s="68" t="s">
        <v>139</v>
      </c>
      <c r="N27" s="12" t="s">
        <v>109</v>
      </c>
      <c r="O27" s="11">
        <v>3</v>
      </c>
      <c r="P27" s="120" t="s">
        <v>88</v>
      </c>
      <c r="Q27" s="120">
        <f>'Additional_Analysis '!C29</f>
        <v>0.99</v>
      </c>
      <c r="R27" s="120">
        <f>'Additional_Analysis '!D29</f>
        <v>0.98</v>
      </c>
      <c r="S27" s="120">
        <f>'Additional_Analysis '!E29</f>
        <v>0.98</v>
      </c>
      <c r="T27" s="120">
        <f>'Additional_Analysis '!F29</f>
        <v>0.98</v>
      </c>
      <c r="U27" s="120">
        <f>'Additional_Analysis '!G29</f>
        <v>0.98</v>
      </c>
      <c r="X27" s="75"/>
      <c r="Y27" s="75"/>
      <c r="Z27" s="75"/>
      <c r="AA27" s="75"/>
      <c r="AB27" s="75"/>
    </row>
    <row r="28" spans="1:28" s="57" customFormat="1">
      <c r="A28" s="74"/>
      <c r="B28" s="54" t="s">
        <v>52</v>
      </c>
      <c r="C28" s="9" t="str">
        <f>_xlfn.XLOOKUP($B28,FD_Lists!$B$4:$B$25,FD_Lists!C$4:C$25)</f>
        <v>Severn Trent Water</v>
      </c>
      <c r="D28" s="9" t="str">
        <f>_xlfn.XLOOKUP($B28,FD_Lists!$B$4:$B$25,FD_Lists!D$4:D$25)</f>
        <v>England</v>
      </c>
      <c r="E28" s="9" t="str">
        <f>_xlfn.XLOOKUP($B28,FD_Lists!$B$4:$B$25,FD_Lists!E$4:E$25)</f>
        <v>Company</v>
      </c>
      <c r="F28" s="9" t="str">
        <f>_xlfn.XLOOKUP($B28,FD_Lists!$B$4:$B$25,FD_Lists!F$4:F$25)</f>
        <v>WaSC</v>
      </c>
      <c r="G28" s="54" t="s">
        <v>38</v>
      </c>
      <c r="H28" s="59" t="s">
        <v>140</v>
      </c>
      <c r="I28" s="55" t="str">
        <f t="shared" si="0"/>
        <v>SVEC_ODIRISK_DPC_DDBND_PR24_DD</v>
      </c>
      <c r="J28" s="55" t="s">
        <v>41</v>
      </c>
      <c r="K28" s="11" t="s">
        <v>134</v>
      </c>
      <c r="L28" s="11" t="s">
        <v>43</v>
      </c>
      <c r="M28" s="68" t="s">
        <v>139</v>
      </c>
      <c r="N28" s="12" t="s">
        <v>109</v>
      </c>
      <c r="O28" s="11">
        <v>3</v>
      </c>
      <c r="P28" s="120" t="s">
        <v>88</v>
      </c>
      <c r="Q28" s="120">
        <f>'Additional_Analysis '!C30</f>
        <v>0.99</v>
      </c>
      <c r="R28" s="120">
        <f>'Additional_Analysis '!D30</f>
        <v>0.98</v>
      </c>
      <c r="S28" s="120">
        <f>'Additional_Analysis '!E30</f>
        <v>0.98</v>
      </c>
      <c r="T28" s="120">
        <f>'Additional_Analysis '!F30</f>
        <v>0.98</v>
      </c>
      <c r="U28" s="120">
        <f>'Additional_Analysis '!G30</f>
        <v>0.98</v>
      </c>
      <c r="X28" s="75"/>
      <c r="Y28" s="75"/>
      <c r="Z28" s="75"/>
      <c r="AA28" s="75"/>
      <c r="AB28" s="75"/>
    </row>
    <row r="29" spans="1:28" s="57" customFormat="1">
      <c r="A29" s="74"/>
      <c r="B29" s="54" t="s">
        <v>54</v>
      </c>
      <c r="C29" s="9" t="str">
        <f>_xlfn.XLOOKUP($B29,FD_Lists!$B$4:$B$25,FD_Lists!C$4:C$25)</f>
        <v>Southern Water</v>
      </c>
      <c r="D29" s="9" t="str">
        <f>_xlfn.XLOOKUP($B29,FD_Lists!$B$4:$B$25,FD_Lists!D$4:D$25)</f>
        <v>England</v>
      </c>
      <c r="E29" s="9" t="str">
        <f>_xlfn.XLOOKUP($B29,FD_Lists!$B$4:$B$25,FD_Lists!E$4:E$25)</f>
        <v>Company</v>
      </c>
      <c r="F29" s="9" t="str">
        <f>_xlfn.XLOOKUP($B29,FD_Lists!$B$4:$B$25,FD_Lists!F$4:F$25)</f>
        <v>WaSC</v>
      </c>
      <c r="G29" s="54" t="s">
        <v>38</v>
      </c>
      <c r="H29" s="59" t="s">
        <v>140</v>
      </c>
      <c r="I29" s="55" t="str">
        <f t="shared" si="0"/>
        <v>SRNC_ODIRISK_DPC_DDBND_PR24_DD</v>
      </c>
      <c r="J29" s="55" t="s">
        <v>41</v>
      </c>
      <c r="K29" s="11" t="s">
        <v>134</v>
      </c>
      <c r="L29" s="11" t="s">
        <v>43</v>
      </c>
      <c r="M29" s="68" t="s">
        <v>139</v>
      </c>
      <c r="N29" s="12" t="s">
        <v>109</v>
      </c>
      <c r="O29" s="11">
        <v>3</v>
      </c>
      <c r="P29" s="120" t="s">
        <v>88</v>
      </c>
      <c r="Q29" s="120">
        <f>'Additional_Analysis '!C31</f>
        <v>0.99</v>
      </c>
      <c r="R29" s="120">
        <f>'Additional_Analysis '!D31</f>
        <v>0.98</v>
      </c>
      <c r="S29" s="120">
        <f>'Additional_Analysis '!E31</f>
        <v>0.98</v>
      </c>
      <c r="T29" s="120">
        <f>'Additional_Analysis '!F31</f>
        <v>0.98</v>
      </c>
      <c r="U29" s="120">
        <f>'Additional_Analysis '!G31</f>
        <v>0.98</v>
      </c>
      <c r="X29" s="75"/>
      <c r="Y29" s="75"/>
      <c r="Z29" s="75"/>
      <c r="AA29" s="75"/>
      <c r="AB29" s="75"/>
    </row>
    <row r="30" spans="1:28" s="57" customFormat="1">
      <c r="A30" s="74"/>
      <c r="B30" s="54" t="s">
        <v>56</v>
      </c>
      <c r="C30" s="9" t="str">
        <f>_xlfn.XLOOKUP($B30,FD_Lists!$B$4:$B$25,FD_Lists!C$4:C$25)</f>
        <v>Thames Water</v>
      </c>
      <c r="D30" s="9" t="str">
        <f>_xlfn.XLOOKUP($B30,FD_Lists!$B$4:$B$25,FD_Lists!D$4:D$25)</f>
        <v>England</v>
      </c>
      <c r="E30" s="9" t="str">
        <f>_xlfn.XLOOKUP($B30,FD_Lists!$B$4:$B$25,FD_Lists!E$4:E$25)</f>
        <v>Company</v>
      </c>
      <c r="F30" s="9" t="str">
        <f>_xlfn.XLOOKUP($B30,FD_Lists!$B$4:$B$25,FD_Lists!F$4:F$25)</f>
        <v>WaSC</v>
      </c>
      <c r="G30" s="54" t="s">
        <v>38</v>
      </c>
      <c r="H30" s="59" t="s">
        <v>140</v>
      </c>
      <c r="I30" s="55" t="str">
        <f t="shared" si="0"/>
        <v>TMSC_ODIRISK_DPC_DDBND_PR24_DD</v>
      </c>
      <c r="J30" s="55" t="s">
        <v>41</v>
      </c>
      <c r="K30" s="11" t="s">
        <v>134</v>
      </c>
      <c r="L30" s="11" t="s">
        <v>43</v>
      </c>
      <c r="M30" s="68" t="s">
        <v>139</v>
      </c>
      <c r="N30" s="12" t="s">
        <v>109</v>
      </c>
      <c r="O30" s="11">
        <v>3</v>
      </c>
      <c r="P30" s="120" t="s">
        <v>88</v>
      </c>
      <c r="Q30" s="120">
        <f>'Additional_Analysis '!C32</f>
        <v>0.99</v>
      </c>
      <c r="R30" s="120">
        <f>'Additional_Analysis '!D32</f>
        <v>0.98</v>
      </c>
      <c r="S30" s="120">
        <f>'Additional_Analysis '!E32</f>
        <v>0.98</v>
      </c>
      <c r="T30" s="120">
        <f>'Additional_Analysis '!F32</f>
        <v>0.98</v>
      </c>
      <c r="U30" s="120">
        <f>'Additional_Analysis '!G32</f>
        <v>0.98</v>
      </c>
      <c r="X30" s="75"/>
      <c r="Y30" s="75"/>
      <c r="Z30" s="75"/>
      <c r="AA30" s="75"/>
      <c r="AB30" s="75"/>
    </row>
    <row r="31" spans="1:28" s="57" customFormat="1">
      <c r="A31" s="74"/>
      <c r="B31" s="54" t="s">
        <v>58</v>
      </c>
      <c r="C31" s="9" t="str">
        <f>_xlfn.XLOOKUP($B31,FD_Lists!$B$4:$B$25,FD_Lists!C$4:C$25)</f>
        <v xml:space="preserve">United Utilities </v>
      </c>
      <c r="D31" s="9" t="str">
        <f>_xlfn.XLOOKUP($B31,FD_Lists!$B$4:$B$25,FD_Lists!D$4:D$25)</f>
        <v>England</v>
      </c>
      <c r="E31" s="9" t="str">
        <f>_xlfn.XLOOKUP($B31,FD_Lists!$B$4:$B$25,FD_Lists!E$4:E$25)</f>
        <v>Company</v>
      </c>
      <c r="F31" s="9" t="str">
        <f>_xlfn.XLOOKUP($B31,FD_Lists!$B$4:$B$25,FD_Lists!F$4:F$25)</f>
        <v>WaSC</v>
      </c>
      <c r="G31" s="54" t="s">
        <v>38</v>
      </c>
      <c r="H31" s="59" t="s">
        <v>140</v>
      </c>
      <c r="I31" s="55" t="str">
        <f t="shared" si="0"/>
        <v>NWTC_ODIRISK_DPC_DDBND_PR24_DD</v>
      </c>
      <c r="J31" s="55" t="s">
        <v>41</v>
      </c>
      <c r="K31" s="11" t="s">
        <v>134</v>
      </c>
      <c r="L31" s="11" t="s">
        <v>43</v>
      </c>
      <c r="M31" s="68" t="s">
        <v>139</v>
      </c>
      <c r="N31" s="12" t="s">
        <v>109</v>
      </c>
      <c r="O31" s="11">
        <v>3</v>
      </c>
      <c r="P31" s="120" t="s">
        <v>88</v>
      </c>
      <c r="Q31" s="120">
        <f>'Additional_Analysis '!C33</f>
        <v>0.99</v>
      </c>
      <c r="R31" s="120">
        <f>'Additional_Analysis '!D33</f>
        <v>0.98</v>
      </c>
      <c r="S31" s="120">
        <f>'Additional_Analysis '!E33</f>
        <v>0.98</v>
      </c>
      <c r="T31" s="120">
        <f>'Additional_Analysis '!F33</f>
        <v>0.98</v>
      </c>
      <c r="U31" s="120">
        <f>'Additional_Analysis '!G33</f>
        <v>0.98</v>
      </c>
      <c r="X31" s="75"/>
      <c r="Y31" s="75"/>
      <c r="Z31" s="75"/>
      <c r="AA31" s="75"/>
      <c r="AB31" s="75"/>
    </row>
    <row r="32" spans="1:28" s="57" customFormat="1">
      <c r="A32" s="74"/>
      <c r="B32" s="54" t="s">
        <v>60</v>
      </c>
      <c r="C32" s="9" t="str">
        <f>_xlfn.XLOOKUP($B32,FD_Lists!$B$4:$B$25,FD_Lists!C$4:C$25)</f>
        <v>Wessex Water</v>
      </c>
      <c r="D32" s="9" t="str">
        <f>_xlfn.XLOOKUP($B32,FD_Lists!$B$4:$B$25,FD_Lists!D$4:D$25)</f>
        <v>England</v>
      </c>
      <c r="E32" s="9" t="str">
        <f>_xlfn.XLOOKUP($B32,FD_Lists!$B$4:$B$25,FD_Lists!E$4:E$25)</f>
        <v>Company</v>
      </c>
      <c r="F32" s="9" t="str">
        <f>_xlfn.XLOOKUP($B32,FD_Lists!$B$4:$B$25,FD_Lists!F$4:F$25)</f>
        <v>WaSC</v>
      </c>
      <c r="G32" s="54" t="s">
        <v>38</v>
      </c>
      <c r="H32" s="59" t="s">
        <v>140</v>
      </c>
      <c r="I32" s="55" t="str">
        <f t="shared" si="0"/>
        <v>WSXC_ODIRISK_DPC_DDBND_PR24_DD</v>
      </c>
      <c r="J32" s="55" t="s">
        <v>41</v>
      </c>
      <c r="K32" s="11" t="s">
        <v>134</v>
      </c>
      <c r="L32" s="11" t="s">
        <v>43</v>
      </c>
      <c r="M32" s="68" t="s">
        <v>139</v>
      </c>
      <c r="N32" s="12" t="s">
        <v>109</v>
      </c>
      <c r="O32" s="11">
        <v>3</v>
      </c>
      <c r="P32" s="120" t="s">
        <v>88</v>
      </c>
      <c r="Q32" s="120">
        <f>'Additional_Analysis '!C34</f>
        <v>0.99</v>
      </c>
      <c r="R32" s="120">
        <f>'Additional_Analysis '!D34</f>
        <v>0.98</v>
      </c>
      <c r="S32" s="120">
        <f>'Additional_Analysis '!E34</f>
        <v>0.98</v>
      </c>
      <c r="T32" s="120">
        <f>'Additional_Analysis '!F34</f>
        <v>0.98</v>
      </c>
      <c r="U32" s="120">
        <f>'Additional_Analysis '!G34</f>
        <v>0.98</v>
      </c>
      <c r="X32" s="75"/>
      <c r="Y32" s="75"/>
      <c r="Z32" s="75"/>
      <c r="AA32" s="75"/>
      <c r="AB32" s="75"/>
    </row>
    <row r="33" spans="1:28" s="57" customFormat="1">
      <c r="A33" s="74"/>
      <c r="B33" s="54" t="s">
        <v>62</v>
      </c>
      <c r="C33" s="9" t="str">
        <f>_xlfn.XLOOKUP($B33,FD_Lists!$B$4:$B$25,FD_Lists!C$4:C$25)</f>
        <v>Yorkshire Water</v>
      </c>
      <c r="D33" s="9" t="str">
        <f>_xlfn.XLOOKUP($B33,FD_Lists!$B$4:$B$25,FD_Lists!D$4:D$25)</f>
        <v>England</v>
      </c>
      <c r="E33" s="9" t="str">
        <f>_xlfn.XLOOKUP($B33,FD_Lists!$B$4:$B$25,FD_Lists!E$4:E$25)</f>
        <v>Company</v>
      </c>
      <c r="F33" s="9" t="str">
        <f>_xlfn.XLOOKUP($B33,FD_Lists!$B$4:$B$25,FD_Lists!F$4:F$25)</f>
        <v>WaSC</v>
      </c>
      <c r="G33" s="54" t="s">
        <v>38</v>
      </c>
      <c r="H33" s="59" t="s">
        <v>140</v>
      </c>
      <c r="I33" s="55" t="str">
        <f t="shared" si="0"/>
        <v>YKYC_ODIRISK_DPC_DDBND_PR24_DD</v>
      </c>
      <c r="J33" s="55" t="s">
        <v>41</v>
      </c>
      <c r="K33" s="11" t="s">
        <v>134</v>
      </c>
      <c r="L33" s="11" t="s">
        <v>43</v>
      </c>
      <c r="M33" s="68" t="s">
        <v>139</v>
      </c>
      <c r="N33" s="12" t="s">
        <v>109</v>
      </c>
      <c r="O33" s="11">
        <v>3</v>
      </c>
      <c r="P33" s="120" t="s">
        <v>88</v>
      </c>
      <c r="Q33" s="120">
        <f>'Additional_Analysis '!C35</f>
        <v>0.99</v>
      </c>
      <c r="R33" s="120">
        <f>'Additional_Analysis '!D35</f>
        <v>0.98</v>
      </c>
      <c r="S33" s="120">
        <f>'Additional_Analysis '!E35</f>
        <v>0.98</v>
      </c>
      <c r="T33" s="120">
        <f>'Additional_Analysis '!F35</f>
        <v>0.98</v>
      </c>
      <c r="U33" s="120">
        <f>'Additional_Analysis '!G35</f>
        <v>0.98</v>
      </c>
      <c r="X33" s="75"/>
      <c r="Y33" s="75"/>
      <c r="Z33" s="75"/>
      <c r="AA33" s="75"/>
      <c r="AB33" s="75"/>
    </row>
    <row r="34" spans="1:28" s="57" customFormat="1">
      <c r="A34" s="74"/>
      <c r="B34" s="54" t="s">
        <v>64</v>
      </c>
      <c r="C34" s="9" t="str">
        <f>_xlfn.XLOOKUP($B34,FD_Lists!$B$4:$B$25,FD_Lists!C$4:C$25)</f>
        <v>Affinity Water</v>
      </c>
      <c r="D34" s="9" t="str">
        <f>_xlfn.XLOOKUP($B34,FD_Lists!$B$4:$B$25,FD_Lists!D$4:D$25)</f>
        <v>England</v>
      </c>
      <c r="E34" s="9" t="str">
        <f>_xlfn.XLOOKUP($B34,FD_Lists!$B$4:$B$25,FD_Lists!E$4:E$25)</f>
        <v>Company</v>
      </c>
      <c r="F34" s="9" t="str">
        <f>_xlfn.XLOOKUP($B34,FD_Lists!$B$4:$B$25,FD_Lists!F$4:F$25)</f>
        <v>WoC</v>
      </c>
      <c r="G34" s="54" t="s">
        <v>38</v>
      </c>
      <c r="H34" s="59" t="s">
        <v>140</v>
      </c>
      <c r="I34" s="55" t="str">
        <f t="shared" si="0"/>
        <v>AFWC_ODIRISK_DPC_DDBND_PR24_DD</v>
      </c>
      <c r="J34" s="55" t="s">
        <v>41</v>
      </c>
      <c r="K34" s="11" t="s">
        <v>134</v>
      </c>
      <c r="L34" s="11" t="s">
        <v>43</v>
      </c>
      <c r="M34" s="68" t="s">
        <v>139</v>
      </c>
      <c r="N34" s="12" t="s">
        <v>109</v>
      </c>
      <c r="O34" s="11">
        <v>3</v>
      </c>
      <c r="P34" s="120" t="s">
        <v>88</v>
      </c>
      <c r="Q34" s="120">
        <f>'Additional_Analysis '!C36</f>
        <v>0.97099999999999997</v>
      </c>
      <c r="R34" s="120">
        <f>'Additional_Analysis '!D36</f>
        <v>0.97099999999999997</v>
      </c>
      <c r="S34" s="120">
        <f>'Additional_Analysis '!E36</f>
        <v>0.97099999999999997</v>
      </c>
      <c r="T34" s="120">
        <f>'Additional_Analysis '!F36</f>
        <v>0.97099999999999997</v>
      </c>
      <c r="U34" s="120">
        <f>'Additional_Analysis '!G36</f>
        <v>0.97099999999999997</v>
      </c>
      <c r="X34" s="75"/>
      <c r="Y34" s="75"/>
      <c r="Z34" s="75"/>
      <c r="AA34" s="75"/>
      <c r="AB34" s="75"/>
    </row>
    <row r="35" spans="1:28" s="57" customFormat="1">
      <c r="A35" s="74"/>
      <c r="B35" s="54" t="s">
        <v>66</v>
      </c>
      <c r="C35" s="9" t="str">
        <f>_xlfn.XLOOKUP($B35,FD_Lists!$B$4:$B$25,FD_Lists!C$4:C$25)</f>
        <v>Portsmouth Water</v>
      </c>
      <c r="D35" s="9" t="str">
        <f>_xlfn.XLOOKUP($B35,FD_Lists!$B$4:$B$25,FD_Lists!D$4:D$25)</f>
        <v>England</v>
      </c>
      <c r="E35" s="9" t="str">
        <f>_xlfn.XLOOKUP($B35,FD_Lists!$B$4:$B$25,FD_Lists!E$4:E$25)</f>
        <v>Company</v>
      </c>
      <c r="F35" s="9" t="str">
        <f>_xlfn.XLOOKUP($B35,FD_Lists!$B$4:$B$25,FD_Lists!F$4:F$25)</f>
        <v>WoC</v>
      </c>
      <c r="G35" s="54" t="s">
        <v>38</v>
      </c>
      <c r="H35" s="59" t="s">
        <v>140</v>
      </c>
      <c r="I35" s="55" t="str">
        <f t="shared" si="0"/>
        <v>PRTC_ODIRISK_DPC_DDBND_PR24_DD</v>
      </c>
      <c r="J35" s="55" t="s">
        <v>41</v>
      </c>
      <c r="K35" s="11" t="s">
        <v>134</v>
      </c>
      <c r="L35" s="11" t="s">
        <v>43</v>
      </c>
      <c r="M35" s="68" t="s">
        <v>139</v>
      </c>
      <c r="N35" s="12" t="s">
        <v>109</v>
      </c>
      <c r="O35" s="11">
        <v>3</v>
      </c>
      <c r="P35" s="120" t="s">
        <v>88</v>
      </c>
      <c r="Q35" s="120">
        <f>'Additional_Analysis '!C37</f>
        <v>0.83299999999999996</v>
      </c>
      <c r="R35" s="120">
        <f>'Additional_Analysis '!D37</f>
        <v>0.83299999999999996</v>
      </c>
      <c r="S35" s="120">
        <f>'Additional_Analysis '!E37</f>
        <v>0.83299999999999996</v>
      </c>
      <c r="T35" s="120">
        <f>'Additional_Analysis '!F37</f>
        <v>0.83299999999999996</v>
      </c>
      <c r="U35" s="120">
        <f>'Additional_Analysis '!G37</f>
        <v>0.83299999999999996</v>
      </c>
      <c r="X35" s="75"/>
      <c r="Y35" s="75"/>
      <c r="Z35" s="75"/>
      <c r="AA35" s="75"/>
      <c r="AB35" s="75"/>
    </row>
    <row r="36" spans="1:28" s="57" customFormat="1">
      <c r="A36" s="74"/>
      <c r="B36" s="54" t="s">
        <v>68</v>
      </c>
      <c r="C36" s="9" t="str">
        <f>_xlfn.XLOOKUP($B36,FD_Lists!$B$4:$B$25,FD_Lists!C$4:C$25)</f>
        <v>South East Water</v>
      </c>
      <c r="D36" s="9" t="str">
        <f>_xlfn.XLOOKUP($B36,FD_Lists!$B$4:$B$25,FD_Lists!D$4:D$25)</f>
        <v>England</v>
      </c>
      <c r="E36" s="9" t="str">
        <f>_xlfn.XLOOKUP($B36,FD_Lists!$B$4:$B$25,FD_Lists!E$4:E$25)</f>
        <v>Company</v>
      </c>
      <c r="F36" s="9" t="str">
        <f>_xlfn.XLOOKUP($B36,FD_Lists!$B$4:$B$25,FD_Lists!F$4:F$25)</f>
        <v>WoC</v>
      </c>
      <c r="G36" s="54" t="s">
        <v>38</v>
      </c>
      <c r="H36" s="59" t="s">
        <v>140</v>
      </c>
      <c r="I36" s="55" t="str">
        <f t="shared" si="0"/>
        <v>SEWC_ODIRISK_DPC_DDBND_PR24_DD</v>
      </c>
      <c r="J36" s="55" t="s">
        <v>41</v>
      </c>
      <c r="K36" s="11" t="s">
        <v>134</v>
      </c>
      <c r="L36" s="11" t="s">
        <v>43</v>
      </c>
      <c r="M36" s="68" t="s">
        <v>139</v>
      </c>
      <c r="N36" s="12" t="s">
        <v>109</v>
      </c>
      <c r="O36" s="11">
        <v>3</v>
      </c>
      <c r="P36" s="120" t="s">
        <v>88</v>
      </c>
      <c r="Q36" s="120">
        <f>'Additional_Analysis '!C38</f>
        <v>0.98699999999999999</v>
      </c>
      <c r="R36" s="120">
        <f>'Additional_Analysis '!D38</f>
        <v>0.98699999999999999</v>
      </c>
      <c r="S36" s="120">
        <f>'Additional_Analysis '!E38</f>
        <v>0.98699999999999999</v>
      </c>
      <c r="T36" s="120">
        <f>'Additional_Analysis '!F38</f>
        <v>0.98699999999999999</v>
      </c>
      <c r="U36" s="120">
        <f>'Additional_Analysis '!G38</f>
        <v>0.98699999999999999</v>
      </c>
      <c r="X36" s="75"/>
      <c r="Y36" s="75"/>
      <c r="Z36" s="75"/>
      <c r="AA36" s="75"/>
      <c r="AB36" s="75"/>
    </row>
    <row r="37" spans="1:28" s="57" customFormat="1">
      <c r="A37" s="74"/>
      <c r="B37" s="54" t="s">
        <v>70</v>
      </c>
      <c r="C37" s="9" t="str">
        <f>_xlfn.XLOOKUP($B37,FD_Lists!$B$4:$B$25,FD_Lists!C$4:C$25)</f>
        <v>South Staffordshire Water</v>
      </c>
      <c r="D37" s="9" t="str">
        <f>_xlfn.XLOOKUP($B37,FD_Lists!$B$4:$B$25,FD_Lists!D$4:D$25)</f>
        <v>England</v>
      </c>
      <c r="E37" s="9" t="str">
        <f>_xlfn.XLOOKUP($B37,FD_Lists!$B$4:$B$25,FD_Lists!E$4:E$25)</f>
        <v>Company</v>
      </c>
      <c r="F37" s="9" t="str">
        <f>_xlfn.XLOOKUP($B37,FD_Lists!$B$4:$B$25,FD_Lists!F$4:F$25)</f>
        <v>WoC</v>
      </c>
      <c r="G37" s="54" t="s">
        <v>38</v>
      </c>
      <c r="H37" s="59" t="s">
        <v>140</v>
      </c>
      <c r="I37" s="55" t="str">
        <f t="shared" si="0"/>
        <v>SSCC_ODIRISK_DPC_DDBND_PR24_DD</v>
      </c>
      <c r="J37" s="55" t="s">
        <v>41</v>
      </c>
      <c r="K37" s="11" t="s">
        <v>134</v>
      </c>
      <c r="L37" s="11" t="s">
        <v>43</v>
      </c>
      <c r="M37" s="68" t="s">
        <v>139</v>
      </c>
      <c r="N37" s="12" t="s">
        <v>109</v>
      </c>
      <c r="O37" s="11">
        <v>3</v>
      </c>
      <c r="P37" s="120" t="s">
        <v>88</v>
      </c>
      <c r="Q37" s="120">
        <f>'Additional_Analysis '!C39</f>
        <v>0.96599999999999997</v>
      </c>
      <c r="R37" s="120">
        <f>'Additional_Analysis '!D39</f>
        <v>0.96599999999999997</v>
      </c>
      <c r="S37" s="120">
        <f>'Additional_Analysis '!E39</f>
        <v>0.96599999999999997</v>
      </c>
      <c r="T37" s="120">
        <f>'Additional_Analysis '!F39</f>
        <v>0.96599999999999997</v>
      </c>
      <c r="U37" s="120">
        <f>'Additional_Analysis '!G39</f>
        <v>0.96599999999999997</v>
      </c>
      <c r="X37" s="75"/>
      <c r="Y37" s="75"/>
      <c r="Z37" s="75"/>
      <c r="AA37" s="75"/>
      <c r="AB37" s="75"/>
    </row>
    <row r="38" spans="1:28" s="57" customFormat="1">
      <c r="A38" s="74"/>
      <c r="B38" s="54" t="s">
        <v>72</v>
      </c>
      <c r="C38" s="9" t="str">
        <f>_xlfn.XLOOKUP($B38,FD_Lists!$B$4:$B$25,FD_Lists!C$4:C$25)</f>
        <v>SES Water</v>
      </c>
      <c r="D38" s="9" t="str">
        <f>_xlfn.XLOOKUP($B38,FD_Lists!$B$4:$B$25,FD_Lists!D$4:D$25)</f>
        <v>England</v>
      </c>
      <c r="E38" s="9" t="str">
        <f>_xlfn.XLOOKUP($B38,FD_Lists!$B$4:$B$25,FD_Lists!E$4:E$25)</f>
        <v>Company</v>
      </c>
      <c r="F38" s="9" t="str">
        <f>_xlfn.XLOOKUP($B38,FD_Lists!$B$4:$B$25,FD_Lists!F$4:F$25)</f>
        <v>WoC</v>
      </c>
      <c r="G38" s="54" t="s">
        <v>38</v>
      </c>
      <c r="H38" s="59" t="s">
        <v>140</v>
      </c>
      <c r="I38" s="55" t="str">
        <f t="shared" si="0"/>
        <v>SESC_ODIRISK_DPC_DDBND_PR24_DD</v>
      </c>
      <c r="J38" s="55" t="s">
        <v>41</v>
      </c>
      <c r="K38" s="11" t="s">
        <v>134</v>
      </c>
      <c r="L38" s="11" t="s">
        <v>43</v>
      </c>
      <c r="M38" s="68" t="s">
        <v>139</v>
      </c>
      <c r="N38" s="12" t="s">
        <v>109</v>
      </c>
      <c r="O38" s="11">
        <v>3</v>
      </c>
      <c r="P38" s="120" t="s">
        <v>88</v>
      </c>
      <c r="Q38" s="120">
        <f>'Additional_Analysis '!C40</f>
        <v>0.8</v>
      </c>
      <c r="R38" s="120">
        <f>'Additional_Analysis '!D40</f>
        <v>0.8</v>
      </c>
      <c r="S38" s="120">
        <f>'Additional_Analysis '!E40</f>
        <v>0.8</v>
      </c>
      <c r="T38" s="120">
        <f>'Additional_Analysis '!F40</f>
        <v>0.8</v>
      </c>
      <c r="U38" s="120">
        <f>'Additional_Analysis '!G40</f>
        <v>0.8</v>
      </c>
      <c r="X38" s="75"/>
      <c r="Y38" s="75"/>
      <c r="Z38" s="75"/>
      <c r="AA38" s="75"/>
      <c r="AB38" s="75"/>
    </row>
    <row r="39" spans="1:28" s="57" customFormat="1">
      <c r="A39" s="74"/>
      <c r="B39" s="54" t="s">
        <v>74</v>
      </c>
      <c r="C39" s="9" t="str">
        <f>_xlfn.XLOOKUP($B39,FD_Lists!$B$4:$B$25,FD_Lists!C$4:C$25)</f>
        <v>South West Water</v>
      </c>
      <c r="D39" s="9" t="str">
        <f>_xlfn.XLOOKUP($B39,FD_Lists!$B$4:$B$25,FD_Lists!D$4:D$25)</f>
        <v>England</v>
      </c>
      <c r="E39" s="9" t="str">
        <f>_xlfn.XLOOKUP($B39,FD_Lists!$B$4:$B$25,FD_Lists!E$4:E$25)</f>
        <v>Company</v>
      </c>
      <c r="F39" s="9" t="str">
        <f>_xlfn.XLOOKUP($B39,FD_Lists!$B$4:$B$25,FD_Lists!F$4:F$25)</f>
        <v>WaSC</v>
      </c>
      <c r="G39" s="54" t="s">
        <v>38</v>
      </c>
      <c r="H39" s="59" t="s">
        <v>140</v>
      </c>
      <c r="I39" s="55" t="str">
        <f t="shared" si="0"/>
        <v>SWBC_ODIRISK_DPC_DDBND_PR24_DD</v>
      </c>
      <c r="J39" s="55" t="s">
        <v>41</v>
      </c>
      <c r="K39" s="11" t="s">
        <v>134</v>
      </c>
      <c r="L39" s="11" t="s">
        <v>43</v>
      </c>
      <c r="M39" s="68" t="s">
        <v>139</v>
      </c>
      <c r="N39" s="12" t="s">
        <v>109</v>
      </c>
      <c r="O39" s="11">
        <v>3</v>
      </c>
      <c r="P39" s="120" t="s">
        <v>88</v>
      </c>
      <c r="Q39" s="120">
        <f>'Additional_Analysis '!C41</f>
        <v>0.99</v>
      </c>
      <c r="R39" s="120">
        <f>'Additional_Analysis '!D41</f>
        <v>0.98</v>
      </c>
      <c r="S39" s="120">
        <f>'Additional_Analysis '!E41</f>
        <v>0.98</v>
      </c>
      <c r="T39" s="120">
        <f>'Additional_Analysis '!F41</f>
        <v>0.98</v>
      </c>
      <c r="U39" s="120">
        <f>'Additional_Analysis '!G41</f>
        <v>0.98</v>
      </c>
      <c r="X39" s="75"/>
      <c r="Y39" s="75"/>
      <c r="Z39" s="75"/>
      <c r="AA39" s="75"/>
      <c r="AB39" s="75"/>
    </row>
    <row r="40" spans="1:28" s="57" customFormat="1">
      <c r="A40" s="74"/>
      <c r="B40" s="54" t="s">
        <v>76</v>
      </c>
      <c r="C40" s="9" t="str">
        <f>_xlfn.XLOOKUP($B40,FD_Lists!$B$4:$B$25,FD_Lists!C$4:C$25)</f>
        <v>Bristol Water</v>
      </c>
      <c r="D40" s="9" t="str">
        <f>_xlfn.XLOOKUP($B40,FD_Lists!$B$4:$B$25,FD_Lists!D$4:D$25)</f>
        <v>England</v>
      </c>
      <c r="E40" s="9" t="str">
        <f>_xlfn.XLOOKUP($B40,FD_Lists!$B$4:$B$25,FD_Lists!E$4:E$25)</f>
        <v>Company</v>
      </c>
      <c r="F40" s="9" t="str">
        <f>_xlfn.XLOOKUP($B40,FD_Lists!$B$4:$B$25,FD_Lists!F$4:F$25)</f>
        <v>WoC</v>
      </c>
      <c r="G40" s="54" t="s">
        <v>38</v>
      </c>
      <c r="H40" s="59" t="s">
        <v>140</v>
      </c>
      <c r="I40" s="55" t="str">
        <f t="shared" si="0"/>
        <v>BRLC_ODIRISK_DPC_DDBND_PR24_DD</v>
      </c>
      <c r="J40" s="55" t="s">
        <v>41</v>
      </c>
      <c r="K40" s="11" t="s">
        <v>134</v>
      </c>
      <c r="L40" s="11" t="s">
        <v>43</v>
      </c>
      <c r="M40" s="68" t="s">
        <v>139</v>
      </c>
      <c r="N40" s="12" t="s">
        <v>109</v>
      </c>
      <c r="O40" s="11">
        <v>3</v>
      </c>
      <c r="P40" s="120" t="s">
        <v>88</v>
      </c>
      <c r="Q40" s="120">
        <f>'Additional_Analysis '!C42</f>
        <v>0.91700000000000004</v>
      </c>
      <c r="R40" s="120">
        <f>'Additional_Analysis '!D42</f>
        <v>0.91700000000000004</v>
      </c>
      <c r="S40" s="120">
        <f>'Additional_Analysis '!E42</f>
        <v>0.91700000000000004</v>
      </c>
      <c r="T40" s="120">
        <f>'Additional_Analysis '!F42</f>
        <v>0.91700000000000004</v>
      </c>
      <c r="U40" s="120">
        <f>'Additional_Analysis '!G42</f>
        <v>0.91700000000000004</v>
      </c>
      <c r="X40" s="75"/>
      <c r="Y40" s="75"/>
      <c r="Z40" s="75"/>
      <c r="AA40" s="75"/>
      <c r="AB40" s="75"/>
    </row>
    <row r="41" spans="1:28" s="57" customFormat="1">
      <c r="A41" s="74"/>
      <c r="B41" s="94"/>
      <c r="C41" s="78"/>
      <c r="D41" s="78"/>
      <c r="E41" s="78"/>
      <c r="F41" s="78"/>
      <c r="G41" s="94"/>
      <c r="H41" s="15"/>
      <c r="I41" s="95"/>
      <c r="J41" s="95"/>
      <c r="K41" s="79"/>
      <c r="L41" s="79"/>
      <c r="M41" s="96"/>
      <c r="N41" s="28"/>
      <c r="O41" s="79"/>
      <c r="P41" s="87"/>
      <c r="Q41" s="87"/>
      <c r="R41" s="87"/>
      <c r="S41" s="87"/>
      <c r="T41" s="87"/>
      <c r="U41" s="87"/>
      <c r="X41" s="75"/>
      <c r="Y41" s="75"/>
      <c r="Z41" s="75"/>
      <c r="AA41" s="75"/>
      <c r="AB41" s="75"/>
    </row>
    <row r="42" spans="1:28" s="22" customFormat="1">
      <c r="B42" s="34" t="s">
        <v>16</v>
      </c>
      <c r="C42" s="34"/>
      <c r="D42" s="34"/>
      <c r="E42" s="34"/>
      <c r="F42" s="34"/>
      <c r="G42" s="34"/>
      <c r="H42" s="34"/>
      <c r="I42" s="34"/>
      <c r="J42" s="34"/>
      <c r="K42" s="34"/>
      <c r="L42" s="34"/>
      <c r="M42" s="34"/>
      <c r="N42" s="34"/>
      <c r="O42" s="34"/>
      <c r="P42" s="34"/>
      <c r="Q42" s="34"/>
      <c r="R42" s="34"/>
    </row>
  </sheetData>
  <autoFilter ref="B6:U6" xr:uid="{AD29F3B2-056F-4F48-957F-D39C216CDF95}"/>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BA8CC-54F5-4134-8CB8-07A367CB8F78}">
  <sheetPr>
    <tabColor theme="7" tint="0.79998168889431442"/>
  </sheetPr>
  <dimension ref="A1"/>
  <sheetViews>
    <sheetView workbookViewId="0"/>
  </sheetViews>
  <sheetFormatPr defaultRowHeight="14.25"/>
  <cols>
    <col min="1" max="16384" width="9" style="15"/>
  </cols>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10B6F-0E6A-4EE6-B98F-0FEB09A30F0C}">
  <sheetPr>
    <tabColor theme="7" tint="0.79998168889431442"/>
  </sheetPr>
  <dimension ref="B1:O13"/>
  <sheetViews>
    <sheetView workbookViewId="0"/>
  </sheetViews>
  <sheetFormatPr defaultRowHeight="14.25"/>
  <cols>
    <col min="1" max="1" width="5.125" style="15" customWidth="1"/>
    <col min="2" max="2" width="25.5" style="15" bestFit="1" customWidth="1"/>
    <col min="3" max="3" width="57.25" style="15" customWidth="1"/>
    <col min="4" max="4" width="9.125" style="15" customWidth="1"/>
    <col min="5" max="5" width="15.25" style="15" bestFit="1" customWidth="1"/>
    <col min="6" max="16384" width="9" style="15"/>
  </cols>
  <sheetData>
    <row r="1" spans="2:15" s="23" customFormat="1"/>
    <row r="2" spans="2:15" s="23" customFormat="1"/>
    <row r="4" spans="2:15">
      <c r="B4" s="10" t="s">
        <v>141</v>
      </c>
      <c r="C4" s="10" t="s">
        <v>142</v>
      </c>
      <c r="D4" s="10" t="s">
        <v>143</v>
      </c>
      <c r="E4" s="10" t="s">
        <v>144</v>
      </c>
    </row>
    <row r="5" spans="2:15">
      <c r="B5" s="59" t="s">
        <v>138</v>
      </c>
      <c r="C5" s="59" t="s">
        <v>44</v>
      </c>
      <c r="D5" s="56" t="s">
        <v>109</v>
      </c>
      <c r="E5" s="60" t="s">
        <v>105</v>
      </c>
    </row>
    <row r="6" spans="2:15">
      <c r="B6" s="59" t="s">
        <v>145</v>
      </c>
      <c r="C6" s="59" t="s">
        <v>146</v>
      </c>
      <c r="D6" s="56" t="s">
        <v>109</v>
      </c>
      <c r="E6" s="60" t="s">
        <v>105</v>
      </c>
    </row>
    <row r="7" spans="2:15">
      <c r="B7" s="59" t="s">
        <v>140</v>
      </c>
      <c r="C7" s="59" t="s">
        <v>147</v>
      </c>
      <c r="D7" s="56" t="s">
        <v>109</v>
      </c>
      <c r="E7" s="60" t="s">
        <v>105</v>
      </c>
    </row>
    <row r="8" spans="2:15">
      <c r="B8" s="59" t="s">
        <v>148</v>
      </c>
      <c r="C8" s="59" t="s">
        <v>149</v>
      </c>
      <c r="D8" s="56" t="s">
        <v>150</v>
      </c>
      <c r="E8" s="60" t="s">
        <v>105</v>
      </c>
    </row>
    <row r="9" spans="2:15">
      <c r="B9" s="59" t="s">
        <v>151</v>
      </c>
      <c r="C9" s="59" t="s">
        <v>152</v>
      </c>
      <c r="D9" s="56" t="s">
        <v>150</v>
      </c>
      <c r="E9" s="60" t="s">
        <v>105</v>
      </c>
    </row>
    <row r="10" spans="2:15">
      <c r="B10" s="59" t="s">
        <v>153</v>
      </c>
      <c r="C10" s="59" t="s">
        <v>154</v>
      </c>
      <c r="D10" s="56" t="s">
        <v>150</v>
      </c>
      <c r="E10" s="60" t="s">
        <v>105</v>
      </c>
    </row>
    <row r="11" spans="2:15">
      <c r="B11" s="59" t="s">
        <v>155</v>
      </c>
      <c r="C11" s="59" t="s">
        <v>156</v>
      </c>
      <c r="D11" s="56" t="s">
        <v>157</v>
      </c>
      <c r="E11" s="60" t="s">
        <v>105</v>
      </c>
    </row>
    <row r="13" spans="2:15" s="22" customFormat="1">
      <c r="B13" s="91" t="s">
        <v>16</v>
      </c>
      <c r="C13" s="34"/>
      <c r="D13" s="34"/>
      <c r="E13" s="34"/>
      <c r="F13" s="34"/>
      <c r="G13" s="34"/>
      <c r="H13" s="34"/>
      <c r="I13" s="34"/>
      <c r="J13" s="34"/>
      <c r="K13" s="34"/>
      <c r="L13" s="34"/>
      <c r="M13" s="34"/>
      <c r="N13" s="34"/>
      <c r="O13" s="34"/>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F7D8F-8FD7-410F-B844-887E1AAB2280}">
  <sheetPr>
    <tabColor theme="7" tint="0.79998168889431442"/>
  </sheetPr>
  <dimension ref="A1:AH125"/>
  <sheetViews>
    <sheetView topLeftCell="Z1" workbookViewId="0">
      <selection activeCell="E42" sqref="E42"/>
    </sheetView>
  </sheetViews>
  <sheetFormatPr defaultRowHeight="14.25"/>
  <cols>
    <col min="1" max="1" width="9" style="15"/>
    <col min="2" max="2" width="9" style="35"/>
    <col min="3" max="3" width="18.375" style="35" customWidth="1"/>
    <col min="4" max="6" width="9" style="35"/>
    <col min="7" max="7" width="12.875" style="35" customWidth="1"/>
    <col min="8" max="9" width="20.375" style="35" customWidth="1"/>
    <col min="10" max="10" width="15.625" style="35" customWidth="1"/>
    <col min="11" max="11" width="20.375" style="35" customWidth="1"/>
    <col min="12" max="12" width="15.875" style="35" customWidth="1"/>
    <col min="13" max="15" width="20.375" style="35" customWidth="1"/>
    <col min="16" max="33" width="14.75" style="15" customWidth="1"/>
    <col min="34" max="34" width="16.5" style="15" customWidth="1"/>
    <col min="35" max="16384" width="9" style="15"/>
  </cols>
  <sheetData>
    <row r="1" spans="1:34" s="23" customFormat="1">
      <c r="A1" s="125"/>
      <c r="B1" s="125"/>
      <c r="C1" s="19"/>
      <c r="D1" s="19"/>
      <c r="E1" s="19"/>
      <c r="F1" s="19"/>
      <c r="G1" s="20"/>
      <c r="H1" s="20"/>
      <c r="I1" s="20"/>
      <c r="J1" s="20"/>
      <c r="K1" s="20"/>
      <c r="L1" s="20"/>
      <c r="M1" s="20"/>
      <c r="N1" s="20"/>
      <c r="O1" s="20"/>
      <c r="P1" s="21"/>
      <c r="Q1" s="21"/>
      <c r="R1" s="21"/>
      <c r="S1" s="21"/>
      <c r="T1" s="21"/>
      <c r="U1" s="21"/>
      <c r="V1" s="21"/>
      <c r="W1" s="21"/>
      <c r="X1" s="21"/>
      <c r="Y1" s="21"/>
      <c r="Z1" s="21"/>
      <c r="AA1" s="21"/>
      <c r="AB1" s="21"/>
      <c r="AC1" s="21"/>
      <c r="AD1" s="21"/>
      <c r="AE1" s="21"/>
      <c r="AF1" s="21"/>
      <c r="AG1" s="21"/>
      <c r="AH1" s="21"/>
    </row>
    <row r="2" spans="1:34" s="23" customFormat="1" ht="23.25">
      <c r="A2" s="21"/>
      <c r="B2" s="36" t="str">
        <f>Overview!B2 &amp;" -prep for F_outputs"</f>
        <v>Discharge Permit Compliance (DIS) -prep for F_outputs</v>
      </c>
      <c r="C2" s="37"/>
      <c r="D2" s="37"/>
      <c r="E2" s="37"/>
      <c r="F2" s="37"/>
      <c r="G2" s="37"/>
      <c r="H2" s="37"/>
      <c r="I2" s="37"/>
      <c r="J2" s="37"/>
      <c r="K2" s="37"/>
      <c r="L2" s="37"/>
      <c r="M2" s="37"/>
      <c r="N2" s="37"/>
      <c r="O2" s="37"/>
      <c r="P2" s="21"/>
      <c r="Q2" s="21"/>
      <c r="R2" s="21"/>
      <c r="S2" s="21"/>
      <c r="T2" s="21"/>
      <c r="U2" s="21"/>
      <c r="V2" s="21"/>
      <c r="W2" s="21"/>
      <c r="X2" s="21"/>
      <c r="Y2" s="21"/>
      <c r="Z2" s="21"/>
      <c r="AA2" s="21"/>
      <c r="AB2" s="21"/>
      <c r="AC2" s="21"/>
      <c r="AD2" s="21"/>
      <c r="AE2" s="21"/>
      <c r="AF2" s="21"/>
      <c r="AG2" s="21"/>
      <c r="AH2" s="21"/>
    </row>
    <row r="3" spans="1:34">
      <c r="A3" s="123"/>
      <c r="B3" s="123"/>
      <c r="C3" s="27"/>
      <c r="D3" s="27"/>
      <c r="E3" s="27"/>
      <c r="F3" s="27"/>
      <c r="G3" s="28"/>
      <c r="H3" s="28"/>
      <c r="I3" s="28"/>
      <c r="J3" s="28"/>
      <c r="K3" s="28"/>
      <c r="L3" s="28"/>
      <c r="M3" s="28"/>
      <c r="N3" s="28"/>
      <c r="O3" s="28"/>
      <c r="P3" s="29"/>
      <c r="Q3" s="29"/>
      <c r="R3" s="29"/>
      <c r="S3" s="29"/>
      <c r="T3" s="29"/>
      <c r="U3" s="29"/>
      <c r="V3" s="29"/>
      <c r="W3" s="29"/>
      <c r="X3" s="29"/>
      <c r="Y3" s="29"/>
      <c r="Z3" s="29"/>
      <c r="AA3" s="29"/>
      <c r="AB3" s="29"/>
      <c r="AC3" s="29"/>
      <c r="AD3" s="29"/>
      <c r="AE3" s="29"/>
      <c r="AF3" s="29"/>
      <c r="AG3" s="29"/>
      <c r="AH3" s="29"/>
    </row>
    <row r="4" spans="1:34" s="32" customFormat="1" ht="18">
      <c r="A4" s="1"/>
      <c r="B4" s="2" t="s">
        <v>18</v>
      </c>
      <c r="C4" s="2" t="s">
        <v>19</v>
      </c>
      <c r="D4" s="2" t="s">
        <v>20</v>
      </c>
      <c r="E4" s="2" t="s">
        <v>21</v>
      </c>
      <c r="F4" s="2" t="s">
        <v>22</v>
      </c>
      <c r="G4" s="3" t="s">
        <v>23</v>
      </c>
      <c r="H4" s="4" t="s">
        <v>79</v>
      </c>
      <c r="I4" s="4" t="s">
        <v>25</v>
      </c>
      <c r="J4" s="4" t="s">
        <v>118</v>
      </c>
      <c r="K4" s="4" t="s">
        <v>26</v>
      </c>
      <c r="L4" s="4" t="s">
        <v>27</v>
      </c>
      <c r="M4" s="4" t="s">
        <v>81</v>
      </c>
      <c r="N4" s="4" t="s">
        <v>28</v>
      </c>
      <c r="O4" s="4" t="s">
        <v>30</v>
      </c>
      <c r="P4" s="5" t="s">
        <v>96</v>
      </c>
      <c r="Q4" s="5" t="s">
        <v>97</v>
      </c>
      <c r="R4" s="5" t="s">
        <v>98</v>
      </c>
      <c r="S4" s="5" t="s">
        <v>99</v>
      </c>
      <c r="T4" s="5" t="s">
        <v>100</v>
      </c>
      <c r="U4" s="5" t="s">
        <v>101</v>
      </c>
      <c r="V4" s="5" t="s">
        <v>102</v>
      </c>
      <c r="W4" s="5" t="s">
        <v>103</v>
      </c>
      <c r="X4" s="5" t="s">
        <v>104</v>
      </c>
      <c r="Y4" s="5" t="s">
        <v>83</v>
      </c>
      <c r="Z4" s="5" t="s">
        <v>84</v>
      </c>
      <c r="AA4" s="5" t="s">
        <v>85</v>
      </c>
      <c r="AB4" s="5" t="s">
        <v>86</v>
      </c>
      <c r="AC4" s="6" t="s">
        <v>31</v>
      </c>
      <c r="AD4" s="6" t="s">
        <v>32</v>
      </c>
      <c r="AE4" s="6" t="s">
        <v>33</v>
      </c>
      <c r="AF4" s="6" t="s">
        <v>34</v>
      </c>
      <c r="AG4" s="6" t="s">
        <v>35</v>
      </c>
      <c r="AH4" s="6" t="s">
        <v>36</v>
      </c>
    </row>
    <row r="5" spans="1:34">
      <c r="A5" s="7"/>
      <c r="B5" s="92" t="str">
        <f>FD_Input_Final_Data!B5</f>
        <v>ANH</v>
      </c>
      <c r="C5" s="92" t="str">
        <f>FD_Input_Final_Data!C5</f>
        <v>Anglian Water</v>
      </c>
      <c r="D5" s="92" t="str">
        <f>FD_Input_Final_Data!D5</f>
        <v>England</v>
      </c>
      <c r="E5" s="92" t="str">
        <f>FD_Input_Final_Data!E5</f>
        <v>Company</v>
      </c>
      <c r="F5" s="92" t="str">
        <f>FD_Input_Final_Data!F5</f>
        <v>WaSC</v>
      </c>
      <c r="G5" s="92" t="str">
        <f>FD_Input_Final_Data!G5</f>
        <v>PCL Units</v>
      </c>
      <c r="H5" s="59" t="s">
        <v>145</v>
      </c>
      <c r="I5" s="92" t="str">
        <f t="shared" ref="I5:I21" si="0">B5&amp;H5</f>
        <v>ANHOUT4_19_PR24_OFWAT</v>
      </c>
      <c r="J5" s="92" t="str">
        <f>FD_Input_Final_Data!J5</f>
        <v>Totex</v>
      </c>
      <c r="K5" s="92" t="str">
        <f>FD_Input_Final_Data!K5</f>
        <v>Ofwat view FD</v>
      </c>
      <c r="L5" s="92" t="str">
        <f>FD_Input_Final_Data!L5</f>
        <v>DIS</v>
      </c>
      <c r="M5" s="92" t="str">
        <f>FD_Input_Final_Data!M5</f>
        <v>Percentage compliance</v>
      </c>
      <c r="N5" s="92" t="str">
        <f>FD_Input_Final_Data!N5</f>
        <v>Percentage</v>
      </c>
      <c r="O5" s="92">
        <f>FD_Input_Final_Data!O5</f>
        <v>3</v>
      </c>
      <c r="P5" s="92">
        <f>FD_Input_Final_Data!P5</f>
        <v>0.96399999999999997</v>
      </c>
      <c r="Q5" s="92">
        <f>FD_Input_Final_Data!Q5</f>
        <v>0.97099999999999997</v>
      </c>
      <c r="R5" s="92">
        <f>FD_Input_Final_Data!R5</f>
        <v>0.97199999999999998</v>
      </c>
      <c r="S5" s="92">
        <f>FD_Input_Final_Data!S5</f>
        <v>0.98299999999999998</v>
      </c>
      <c r="T5" s="92">
        <f>FD_Input_Final_Data!T5</f>
        <v>0.98299999999999998</v>
      </c>
      <c r="U5" s="92">
        <f>FD_Input_Final_Data!U5</f>
        <v>0.99099999999999999</v>
      </c>
      <c r="V5" s="92">
        <f>FD_Input_Final_Data!V5</f>
        <v>0.98599999999999999</v>
      </c>
      <c r="W5" s="92">
        <f>FD_Input_Final_Data!W5</f>
        <v>0.98199999999999998</v>
      </c>
      <c r="X5" s="92">
        <f>FD_Input_Final_Data!X5</f>
        <v>0.98599999999999999</v>
      </c>
      <c r="Y5" s="92">
        <f>FD_Input_Final_Data!Y5</f>
        <v>0.99299999999999999</v>
      </c>
      <c r="Z5" s="92">
        <f>FD_Input_Final_Data!Z5</f>
        <v>0.98199999999999998</v>
      </c>
      <c r="AA5" s="92">
        <f>FD_Input_Final_Data!AA5</f>
        <v>0.98599999999999999</v>
      </c>
      <c r="AB5" s="92">
        <f>FD_Input_Final_Data!AB5</f>
        <v>0.98399999999999999</v>
      </c>
      <c r="AC5" s="92">
        <f>FD_Input_Final_Data!AC5</f>
        <v>0.98399999999999999</v>
      </c>
      <c r="AD5" s="92" t="s">
        <v>88</v>
      </c>
      <c r="AE5" s="92" t="s">
        <v>88</v>
      </c>
      <c r="AF5" s="92" t="s">
        <v>88</v>
      </c>
      <c r="AG5" s="92" t="s">
        <v>88</v>
      </c>
      <c r="AH5" s="92" t="s">
        <v>88</v>
      </c>
    </row>
    <row r="6" spans="1:34">
      <c r="A6" s="7"/>
      <c r="B6" s="92" t="str">
        <f>FD_Input_Final_Data!B6</f>
        <v>WSH</v>
      </c>
      <c r="C6" s="92" t="str">
        <f>FD_Input_Final_Data!C6</f>
        <v>Dŵr Cymru</v>
      </c>
      <c r="D6" s="92" t="str">
        <f>FD_Input_Final_Data!D6</f>
        <v>Wales</v>
      </c>
      <c r="E6" s="92" t="str">
        <f>FD_Input_Final_Data!E6</f>
        <v>Company</v>
      </c>
      <c r="F6" s="92" t="str">
        <f>FD_Input_Final_Data!F6</f>
        <v>WaSC</v>
      </c>
      <c r="G6" s="92" t="str">
        <f>FD_Input_Final_Data!G6</f>
        <v>PCL Units</v>
      </c>
      <c r="H6" s="59" t="s">
        <v>145</v>
      </c>
      <c r="I6" s="92" t="str">
        <f t="shared" si="0"/>
        <v>WSHOUT4_19_PR24_OFWAT</v>
      </c>
      <c r="J6" s="92" t="str">
        <f>FD_Input_Final_Data!J6</f>
        <v>Totex</v>
      </c>
      <c r="K6" s="92" t="str">
        <f>FD_Input_Final_Data!K6</f>
        <v>Ofwat view FD</v>
      </c>
      <c r="L6" s="92" t="str">
        <f>FD_Input_Final_Data!L6</f>
        <v>DIS</v>
      </c>
      <c r="M6" s="92" t="str">
        <f>FD_Input_Final_Data!M6</f>
        <v>Percentage compliance</v>
      </c>
      <c r="N6" s="92" t="str">
        <f>FD_Input_Final_Data!N6</f>
        <v>Percentage</v>
      </c>
      <c r="O6" s="92">
        <f>FD_Input_Final_Data!O6</f>
        <v>3</v>
      </c>
      <c r="P6" s="92" t="str">
        <f>FD_Input_Final_Data!P6</f>
        <v>##BLANK</v>
      </c>
      <c r="Q6" s="92">
        <f>FD_Input_Final_Data!Q6</f>
        <v>0.97099999999999997</v>
      </c>
      <c r="R6" s="92">
        <f>FD_Input_Final_Data!R6</f>
        <v>0.96399999999999997</v>
      </c>
      <c r="S6" s="92">
        <f>FD_Input_Final_Data!S6</f>
        <v>0.97799999999999998</v>
      </c>
      <c r="T6" s="92">
        <f>FD_Input_Final_Data!T6</f>
        <v>0.97099999999999997</v>
      </c>
      <c r="U6" s="92">
        <f>FD_Input_Final_Data!U6</f>
        <v>0.99</v>
      </c>
      <c r="V6" s="92">
        <f>FD_Input_Final_Data!V6</f>
        <v>0.96699999999999997</v>
      </c>
      <c r="W6" s="92">
        <f>FD_Input_Final_Data!W6</f>
        <v>0.98</v>
      </c>
      <c r="X6" s="92">
        <f>FD_Input_Final_Data!X6</f>
        <v>0.98199999999999998</v>
      </c>
      <c r="Y6" s="92">
        <f>FD_Input_Final_Data!Y6</f>
        <v>0.997</v>
      </c>
      <c r="Z6" s="92">
        <f>FD_Input_Final_Data!Z6</f>
        <v>0.98299999999999998</v>
      </c>
      <c r="AA6" s="92">
        <f>FD_Input_Final_Data!AA6</f>
        <v>0.98499999999999999</v>
      </c>
      <c r="AB6" s="92">
        <f>FD_Input_Final_Data!AB6</f>
        <v>0.98</v>
      </c>
      <c r="AC6" s="92">
        <f>FD_Input_Final_Data!AC6</f>
        <v>0.99</v>
      </c>
      <c r="AD6" s="92" t="s">
        <v>88</v>
      </c>
      <c r="AE6" s="92" t="s">
        <v>88</v>
      </c>
      <c r="AF6" s="92" t="s">
        <v>88</v>
      </c>
      <c r="AG6" s="92" t="s">
        <v>88</v>
      </c>
      <c r="AH6" s="92" t="s">
        <v>88</v>
      </c>
    </row>
    <row r="7" spans="1:34">
      <c r="A7" s="7"/>
      <c r="B7" s="92" t="str">
        <f>FD_Input_Final_Data!B7</f>
        <v>HDD</v>
      </c>
      <c r="C7" s="92" t="str">
        <f>FD_Input_Final_Data!C7</f>
        <v>Hafren Dyfrdwy</v>
      </c>
      <c r="D7" s="92" t="str">
        <f>FD_Input_Final_Data!D7</f>
        <v>Wales</v>
      </c>
      <c r="E7" s="92" t="str">
        <f>FD_Input_Final_Data!E7</f>
        <v>Company</v>
      </c>
      <c r="F7" s="92" t="str">
        <f>FD_Input_Final_Data!F7</f>
        <v>WaSC</v>
      </c>
      <c r="G7" s="92" t="str">
        <f>FD_Input_Final_Data!G7</f>
        <v>PCL Units</v>
      </c>
      <c r="H7" s="59" t="s">
        <v>145</v>
      </c>
      <c r="I7" s="92" t="str">
        <f t="shared" si="0"/>
        <v>HDDOUT4_19_PR24_OFWAT</v>
      </c>
      <c r="J7" s="92" t="str">
        <f>FD_Input_Final_Data!J7</f>
        <v>Totex</v>
      </c>
      <c r="K7" s="92" t="str">
        <f>FD_Input_Final_Data!K7</f>
        <v>Ofwat view FD</v>
      </c>
      <c r="L7" s="92" t="str">
        <f>FD_Input_Final_Data!L7</f>
        <v>DIS</v>
      </c>
      <c r="M7" s="92" t="str">
        <f>FD_Input_Final_Data!M7</f>
        <v>Percentage compliance</v>
      </c>
      <c r="N7" s="92" t="str">
        <f>FD_Input_Final_Data!N7</f>
        <v>Percentage</v>
      </c>
      <c r="O7" s="92">
        <f>FD_Input_Final_Data!O7</f>
        <v>3</v>
      </c>
      <c r="P7" s="92">
        <f>FD_Input_Final_Data!P7</f>
        <v>1</v>
      </c>
      <c r="Q7" s="92">
        <f>FD_Input_Final_Data!Q7</f>
        <v>1</v>
      </c>
      <c r="R7" s="92">
        <f>FD_Input_Final_Data!R7</f>
        <v>1</v>
      </c>
      <c r="S7" s="92">
        <f>FD_Input_Final_Data!S7</f>
        <v>0.75</v>
      </c>
      <c r="T7" s="92">
        <f>FD_Input_Final_Data!T7</f>
        <v>1</v>
      </c>
      <c r="U7" s="92">
        <f>FD_Input_Final_Data!U7</f>
        <v>1</v>
      </c>
      <c r="V7" s="92">
        <f>FD_Input_Final_Data!V7</f>
        <v>1</v>
      </c>
      <c r="W7" s="92">
        <f>FD_Input_Final_Data!W7</f>
        <v>1</v>
      </c>
      <c r="X7" s="92">
        <f>FD_Input_Final_Data!X7</f>
        <v>1</v>
      </c>
      <c r="Y7" s="92">
        <f>FD_Input_Final_Data!Y7</f>
        <v>1</v>
      </c>
      <c r="Z7" s="92">
        <f>FD_Input_Final_Data!Z7</f>
        <v>0.97899999999999998</v>
      </c>
      <c r="AA7" s="92">
        <f>FD_Input_Final_Data!AA7</f>
        <v>0.97799999999999998</v>
      </c>
      <c r="AB7" s="92">
        <f>FD_Input_Final_Data!AB7</f>
        <v>1</v>
      </c>
      <c r="AC7" s="92">
        <f>FD_Input_Final_Data!AC7</f>
        <v>1</v>
      </c>
      <c r="AD7" s="92" t="s">
        <v>88</v>
      </c>
      <c r="AE7" s="92" t="s">
        <v>88</v>
      </c>
      <c r="AF7" s="92" t="s">
        <v>88</v>
      </c>
      <c r="AG7" s="92" t="s">
        <v>88</v>
      </c>
      <c r="AH7" s="92" t="s">
        <v>88</v>
      </c>
    </row>
    <row r="8" spans="1:34">
      <c r="A8" s="7"/>
      <c r="B8" s="92" t="str">
        <f>FD_Input_Final_Data!B8</f>
        <v>NES</v>
      </c>
      <c r="C8" s="92" t="str">
        <f>FD_Input_Final_Data!C8</f>
        <v>Northumbrian Water</v>
      </c>
      <c r="D8" s="92" t="str">
        <f>FD_Input_Final_Data!D8</f>
        <v>England</v>
      </c>
      <c r="E8" s="92" t="str">
        <f>FD_Input_Final_Data!E8</f>
        <v>Company</v>
      </c>
      <c r="F8" s="92" t="str">
        <f>FD_Input_Final_Data!F8</f>
        <v>WaSC</v>
      </c>
      <c r="G8" s="92" t="str">
        <f>FD_Input_Final_Data!G8</f>
        <v>PCL Units</v>
      </c>
      <c r="H8" s="59" t="s">
        <v>145</v>
      </c>
      <c r="I8" s="92" t="str">
        <f t="shared" si="0"/>
        <v>NESOUT4_19_PR24_OFWAT</v>
      </c>
      <c r="J8" s="92" t="str">
        <f>FD_Input_Final_Data!J8</f>
        <v>Totex</v>
      </c>
      <c r="K8" s="92" t="str">
        <f>FD_Input_Final_Data!K8</f>
        <v>Ofwat view FD</v>
      </c>
      <c r="L8" s="92" t="str">
        <f>FD_Input_Final_Data!L8</f>
        <v>DIS</v>
      </c>
      <c r="M8" s="92" t="str">
        <f>FD_Input_Final_Data!M8</f>
        <v>Percentage compliance</v>
      </c>
      <c r="N8" s="92" t="str">
        <f>FD_Input_Final_Data!N8</f>
        <v>Percentage</v>
      </c>
      <c r="O8" s="92">
        <f>FD_Input_Final_Data!O8</f>
        <v>3</v>
      </c>
      <c r="P8" s="92" t="str">
        <f>FD_Input_Final_Data!P8</f>
        <v>##BLANK</v>
      </c>
      <c r="Q8" s="92" t="str">
        <f>FD_Input_Final_Data!Q8</f>
        <v>##BLANK</v>
      </c>
      <c r="R8" s="92" t="str">
        <f>FD_Input_Final_Data!R8</f>
        <v>##BLANK</v>
      </c>
      <c r="S8" s="92" t="str">
        <f>FD_Input_Final_Data!S8</f>
        <v>##BLANK</v>
      </c>
      <c r="T8" s="92" t="str">
        <f>FD_Input_Final_Data!T8</f>
        <v>##BLANK</v>
      </c>
      <c r="U8" s="92" t="str">
        <f>FD_Input_Final_Data!U8</f>
        <v>##BLANK</v>
      </c>
      <c r="V8" s="92">
        <f>FD_Input_Final_Data!V8</f>
        <v>0.96</v>
      </c>
      <c r="W8" s="92">
        <f>FD_Input_Final_Data!W8</f>
        <v>0.995</v>
      </c>
      <c r="X8" s="92">
        <f>FD_Input_Final_Data!X8</f>
        <v>0.96599999999999997</v>
      </c>
      <c r="Y8" s="92">
        <f>FD_Input_Final_Data!Y8</f>
        <v>0.995</v>
      </c>
      <c r="Z8" s="92">
        <f>FD_Input_Final_Data!Z8</f>
        <v>0.98</v>
      </c>
      <c r="AA8" s="92">
        <f>FD_Input_Final_Data!AA8</f>
        <v>0.98499999999999999</v>
      </c>
      <c r="AB8" s="92">
        <f>FD_Input_Final_Data!AB8</f>
        <v>0.98499999999999999</v>
      </c>
      <c r="AC8" s="92">
        <f>FD_Input_Final_Data!AC8</f>
        <v>0.99</v>
      </c>
      <c r="AD8" s="92" t="s">
        <v>88</v>
      </c>
      <c r="AE8" s="92" t="s">
        <v>88</v>
      </c>
      <c r="AF8" s="92" t="s">
        <v>88</v>
      </c>
      <c r="AG8" s="92" t="s">
        <v>88</v>
      </c>
      <c r="AH8" s="92" t="s">
        <v>88</v>
      </c>
    </row>
    <row r="9" spans="1:34">
      <c r="A9" s="7"/>
      <c r="B9" s="92" t="str">
        <f>FD_Input_Final_Data!B9</f>
        <v>SVE</v>
      </c>
      <c r="C9" s="92" t="str">
        <f>FD_Input_Final_Data!C9</f>
        <v>Severn Trent Water</v>
      </c>
      <c r="D9" s="92" t="str">
        <f>FD_Input_Final_Data!D9</f>
        <v>England</v>
      </c>
      <c r="E9" s="92" t="str">
        <f>FD_Input_Final_Data!E9</f>
        <v>Company</v>
      </c>
      <c r="F9" s="92" t="str">
        <f>FD_Input_Final_Data!F9</f>
        <v>WaSC</v>
      </c>
      <c r="G9" s="92" t="str">
        <f>FD_Input_Final_Data!G9</f>
        <v>PCL Units</v>
      </c>
      <c r="H9" s="59" t="s">
        <v>145</v>
      </c>
      <c r="I9" s="92" t="str">
        <f t="shared" si="0"/>
        <v>SVEOUT4_19_PR24_OFWAT</v>
      </c>
      <c r="J9" s="92" t="str">
        <f>FD_Input_Final_Data!J9</f>
        <v>Totex</v>
      </c>
      <c r="K9" s="92" t="str">
        <f>FD_Input_Final_Data!K9</f>
        <v>Ofwat view FD</v>
      </c>
      <c r="L9" s="92" t="str">
        <f>FD_Input_Final_Data!L9</f>
        <v>DIS</v>
      </c>
      <c r="M9" s="92" t="str">
        <f>FD_Input_Final_Data!M9</f>
        <v>Percentage compliance</v>
      </c>
      <c r="N9" s="92" t="str">
        <f>FD_Input_Final_Data!N9</f>
        <v>Percentage</v>
      </c>
      <c r="O9" s="92">
        <f>FD_Input_Final_Data!O9</f>
        <v>3</v>
      </c>
      <c r="P9" s="92" t="str">
        <f>FD_Input_Final_Data!P9</f>
        <v>##BLANK</v>
      </c>
      <c r="Q9" s="92" t="str">
        <f>FD_Input_Final_Data!Q9</f>
        <v>##BLANK</v>
      </c>
      <c r="R9" s="92" t="str">
        <f>FD_Input_Final_Data!R9</f>
        <v>##BLANK</v>
      </c>
      <c r="S9" s="92" t="str">
        <f>FD_Input_Final_Data!S9</f>
        <v>##BLANK</v>
      </c>
      <c r="T9" s="92" t="str">
        <f>FD_Input_Final_Data!T9</f>
        <v>##BLANK</v>
      </c>
      <c r="U9" s="92" t="str">
        <f>FD_Input_Final_Data!U9</f>
        <v>##BLANK</v>
      </c>
      <c r="V9" s="92">
        <f>FD_Input_Final_Data!V9</f>
        <v>0.996</v>
      </c>
      <c r="W9" s="92">
        <f>FD_Input_Final_Data!W9</f>
        <v>0.98399999999999999</v>
      </c>
      <c r="X9" s="92">
        <f>FD_Input_Final_Data!X9</f>
        <v>0.996</v>
      </c>
      <c r="Y9" s="92">
        <f>FD_Input_Final_Data!Y9</f>
        <v>0.996</v>
      </c>
      <c r="Z9" s="92">
        <f>FD_Input_Final_Data!Z9</f>
        <v>0.99299999999999999</v>
      </c>
      <c r="AA9" s="92">
        <f>FD_Input_Final_Data!AA9</f>
        <v>0.99299999999999999</v>
      </c>
      <c r="AB9" s="92">
        <f>FD_Input_Final_Data!AB9</f>
        <v>0.995</v>
      </c>
      <c r="AC9" s="92">
        <f>FD_Input_Final_Data!AC9</f>
        <v>0.99399999999999999</v>
      </c>
      <c r="AD9" s="92">
        <f>FD_Input_Final_Data!AD9</f>
        <v>0.99399999999999999</v>
      </c>
      <c r="AE9" s="92">
        <f>FD_Input_Final_Data!AE9</f>
        <v>0.995</v>
      </c>
      <c r="AF9" s="92">
        <f>FD_Input_Final_Data!AF9</f>
        <v>0.995</v>
      </c>
      <c r="AG9" s="92">
        <f>FD_Input_Final_Data!AG9</f>
        <v>0.995</v>
      </c>
      <c r="AH9" s="92">
        <f>FD_Input_Final_Data!AH9</f>
        <v>0.995</v>
      </c>
    </row>
    <row r="10" spans="1:34">
      <c r="A10" s="7"/>
      <c r="B10" s="92" t="str">
        <f>FD_Input_Final_Data!B10</f>
        <v>SRN</v>
      </c>
      <c r="C10" s="92" t="str">
        <f>FD_Input_Final_Data!C10</f>
        <v>Southern Water</v>
      </c>
      <c r="D10" s="92" t="str">
        <f>FD_Input_Final_Data!D10</f>
        <v>England</v>
      </c>
      <c r="E10" s="92" t="str">
        <f>FD_Input_Final_Data!E10</f>
        <v>Company</v>
      </c>
      <c r="F10" s="92" t="str">
        <f>FD_Input_Final_Data!F10</f>
        <v>WaSC</v>
      </c>
      <c r="G10" s="92" t="str">
        <f>FD_Input_Final_Data!G10</f>
        <v>PCL Units</v>
      </c>
      <c r="H10" s="59" t="s">
        <v>145</v>
      </c>
      <c r="I10" s="92" t="str">
        <f t="shared" si="0"/>
        <v>SRNOUT4_19_PR24_OFWAT</v>
      </c>
      <c r="J10" s="92" t="str">
        <f>FD_Input_Final_Data!J10</f>
        <v>Totex</v>
      </c>
      <c r="K10" s="92" t="str">
        <f>FD_Input_Final_Data!K10</f>
        <v>Ofwat view FD</v>
      </c>
      <c r="L10" s="92" t="str">
        <f>FD_Input_Final_Data!L10</f>
        <v>DIS</v>
      </c>
      <c r="M10" s="92" t="str">
        <f>FD_Input_Final_Data!M10</f>
        <v>Percentage compliance</v>
      </c>
      <c r="N10" s="92" t="str">
        <f>FD_Input_Final_Data!N10</f>
        <v>Percentage</v>
      </c>
      <c r="O10" s="92">
        <f>FD_Input_Final_Data!O10</f>
        <v>3</v>
      </c>
      <c r="P10" s="92">
        <f>FD_Input_Final_Data!P10</f>
        <v>0.95299999999999996</v>
      </c>
      <c r="Q10" s="92">
        <f>FD_Input_Final_Data!Q10</f>
        <v>0.96299999999999997</v>
      </c>
      <c r="R10" s="92">
        <f>FD_Input_Final_Data!R10</f>
        <v>0.95299999999999996</v>
      </c>
      <c r="S10" s="92">
        <f>FD_Input_Final_Data!S10</f>
        <v>0.98099999999999998</v>
      </c>
      <c r="T10" s="92">
        <f>FD_Input_Final_Data!T10</f>
        <v>0.98399999999999999</v>
      </c>
      <c r="U10" s="92">
        <f>FD_Input_Final_Data!U10</f>
        <v>0.98699999999999999</v>
      </c>
      <c r="V10" s="92">
        <f>FD_Input_Final_Data!V10</f>
        <v>0.98199999999999998</v>
      </c>
      <c r="W10" s="92">
        <f>FD_Input_Final_Data!W10</f>
        <v>0.99099999999999999</v>
      </c>
      <c r="X10" s="92">
        <f>FD_Input_Final_Data!X10</f>
        <v>0.98799999999999999</v>
      </c>
      <c r="Y10" s="92">
        <f>FD_Input_Final_Data!Y10</f>
        <v>0.97099999999999997</v>
      </c>
      <c r="Z10" s="92">
        <f>FD_Input_Final_Data!Z10</f>
        <v>0.97899999999999998</v>
      </c>
      <c r="AA10" s="92">
        <f>FD_Input_Final_Data!AA10</f>
        <v>0.98199999999999998</v>
      </c>
      <c r="AB10" s="92">
        <f>FD_Input_Final_Data!AB10</f>
        <v>0.99399999999999999</v>
      </c>
      <c r="AC10" s="92">
        <f>FD_Input_Final_Data!AC10</f>
        <v>0.99099999999999999</v>
      </c>
      <c r="AD10" s="92">
        <f>FD_Input_Final_Data!AD10</f>
        <v>0.99099999999999999</v>
      </c>
      <c r="AE10" s="92">
        <f>FD_Input_Final_Data!AE10</f>
        <v>0.99099999999999999</v>
      </c>
      <c r="AF10" s="92">
        <f>FD_Input_Final_Data!AF10</f>
        <v>0.99099999999999999</v>
      </c>
      <c r="AG10" s="92">
        <f>FD_Input_Final_Data!AG10</f>
        <v>0.99099999999999999</v>
      </c>
      <c r="AH10" s="92">
        <f>FD_Input_Final_Data!AH10</f>
        <v>0.99099999999999999</v>
      </c>
    </row>
    <row r="11" spans="1:34">
      <c r="A11" s="7"/>
      <c r="B11" s="92" t="str">
        <f>FD_Input_Final_Data!B11</f>
        <v>TMS</v>
      </c>
      <c r="C11" s="92" t="str">
        <f>FD_Input_Final_Data!C11</f>
        <v>Thames Water</v>
      </c>
      <c r="D11" s="92" t="str">
        <f>FD_Input_Final_Data!D11</f>
        <v>England</v>
      </c>
      <c r="E11" s="92" t="str">
        <f>FD_Input_Final_Data!E11</f>
        <v>Company</v>
      </c>
      <c r="F11" s="92" t="str">
        <f>FD_Input_Final_Data!F11</f>
        <v>WaSC</v>
      </c>
      <c r="G11" s="92" t="str">
        <f>FD_Input_Final_Data!G11</f>
        <v>PCL Units</v>
      </c>
      <c r="H11" s="59" t="s">
        <v>145</v>
      </c>
      <c r="I11" s="92" t="str">
        <f t="shared" si="0"/>
        <v>TMSOUT4_19_PR24_OFWAT</v>
      </c>
      <c r="J11" s="92" t="str">
        <f>FD_Input_Final_Data!J11</f>
        <v>Totex</v>
      </c>
      <c r="K11" s="92" t="str">
        <f>FD_Input_Final_Data!K11</f>
        <v>Ofwat view FD</v>
      </c>
      <c r="L11" s="92" t="str">
        <f>FD_Input_Final_Data!L11</f>
        <v>DIS</v>
      </c>
      <c r="M11" s="92" t="str">
        <f>FD_Input_Final_Data!M11</f>
        <v>Percentage compliance</v>
      </c>
      <c r="N11" s="92" t="str">
        <f>FD_Input_Final_Data!N11</f>
        <v>Percentage</v>
      </c>
      <c r="O11" s="92">
        <f>FD_Input_Final_Data!O11</f>
        <v>3</v>
      </c>
      <c r="P11" s="92">
        <f>FD_Input_Final_Data!P11</f>
        <v>0.995</v>
      </c>
      <c r="Q11" s="92">
        <f>FD_Input_Final_Data!Q11</f>
        <v>0.99199999999999999</v>
      </c>
      <c r="R11" s="92">
        <f>FD_Input_Final_Data!R11</f>
        <v>0.95599999999999996</v>
      </c>
      <c r="S11" s="92">
        <f>FD_Input_Final_Data!S11</f>
        <v>0.98699999999999999</v>
      </c>
      <c r="T11" s="92">
        <f>FD_Input_Final_Data!T11</f>
        <v>0.99199999999999999</v>
      </c>
      <c r="U11" s="92">
        <f>FD_Input_Final_Data!U11</f>
        <v>0.97899999999999998</v>
      </c>
      <c r="V11" s="92">
        <f>FD_Input_Final_Data!V11</f>
        <v>0.995</v>
      </c>
      <c r="W11" s="92">
        <f>FD_Input_Final_Data!W11</f>
        <v>0.99</v>
      </c>
      <c r="X11" s="92">
        <f>FD_Input_Final_Data!X11</f>
        <v>0.997</v>
      </c>
      <c r="Y11" s="92">
        <f>FD_Input_Final_Data!Y11</f>
        <v>0.997</v>
      </c>
      <c r="Z11" s="92">
        <f>FD_Input_Final_Data!Z11</f>
        <v>0.99</v>
      </c>
      <c r="AA11" s="92">
        <f>FD_Input_Final_Data!AA11</f>
        <v>0.995</v>
      </c>
      <c r="AB11" s="92">
        <f>FD_Input_Final_Data!AB11</f>
        <v>0.99199999999999999</v>
      </c>
      <c r="AC11" s="92">
        <f>FD_Input_Final_Data!AC11</f>
        <v>0.98699999999999999</v>
      </c>
      <c r="AD11" s="92" t="s">
        <v>88</v>
      </c>
      <c r="AE11" s="92" t="s">
        <v>88</v>
      </c>
      <c r="AF11" s="92" t="s">
        <v>88</v>
      </c>
      <c r="AG11" s="92" t="s">
        <v>88</v>
      </c>
      <c r="AH11" s="92" t="s">
        <v>88</v>
      </c>
    </row>
    <row r="12" spans="1:34">
      <c r="A12" s="14" t="s">
        <v>122</v>
      </c>
      <c r="B12" s="92" t="str">
        <f>FD_Input_Final_Data!B12</f>
        <v>NWT</v>
      </c>
      <c r="C12" s="92" t="str">
        <f>FD_Input_Final_Data!C12</f>
        <v xml:space="preserve">United Utilities </v>
      </c>
      <c r="D12" s="92" t="str">
        <f>FD_Input_Final_Data!D12</f>
        <v>England</v>
      </c>
      <c r="E12" s="92" t="str">
        <f>FD_Input_Final_Data!E12</f>
        <v>Company</v>
      </c>
      <c r="F12" s="92" t="str">
        <f>FD_Input_Final_Data!F12</f>
        <v>WaSC</v>
      </c>
      <c r="G12" s="92" t="str">
        <f>FD_Input_Final_Data!G12</f>
        <v>PCL Units</v>
      </c>
      <c r="H12" s="59" t="s">
        <v>145</v>
      </c>
      <c r="I12" s="92" t="str">
        <f t="shared" si="0"/>
        <v>NWTOUT4_19_PR24_OFWAT</v>
      </c>
      <c r="J12" s="92" t="str">
        <f>FD_Input_Final_Data!J12</f>
        <v>Totex</v>
      </c>
      <c r="K12" s="92" t="str">
        <f>FD_Input_Final_Data!K12</f>
        <v>Ofwat view FD</v>
      </c>
      <c r="L12" s="92" t="str">
        <f>FD_Input_Final_Data!L12</f>
        <v>DIS</v>
      </c>
      <c r="M12" s="92" t="str">
        <f>FD_Input_Final_Data!M12</f>
        <v>Percentage compliance</v>
      </c>
      <c r="N12" s="92" t="str">
        <f>FD_Input_Final_Data!N12</f>
        <v>Percentage</v>
      </c>
      <c r="O12" s="92">
        <f>FD_Input_Final_Data!O12</f>
        <v>3</v>
      </c>
      <c r="P12" s="92">
        <f>FD_Input_Final_Data!P12</f>
        <v>0.98599999999999999</v>
      </c>
      <c r="Q12" s="92">
        <f>FD_Input_Final_Data!Q12</f>
        <v>0.99199999999999999</v>
      </c>
      <c r="R12" s="92">
        <f>FD_Input_Final_Data!R12</f>
        <v>0.98599999999999999</v>
      </c>
      <c r="S12" s="92">
        <f>FD_Input_Final_Data!S12</f>
        <v>0.98299999999999998</v>
      </c>
      <c r="T12" s="92">
        <f>FD_Input_Final_Data!T12</f>
        <v>0.97199999999999998</v>
      </c>
      <c r="U12" s="92">
        <f>FD_Input_Final_Data!U12</f>
        <v>0.97399999999999998</v>
      </c>
      <c r="V12" s="92">
        <f>FD_Input_Final_Data!V12</f>
        <v>0.98799999999999999</v>
      </c>
      <c r="W12" s="92">
        <f>FD_Input_Final_Data!W12</f>
        <v>0.98699999999999999</v>
      </c>
      <c r="X12" s="92">
        <f>FD_Input_Final_Data!X12</f>
        <v>0.98499999999999999</v>
      </c>
      <c r="Y12" s="92">
        <f>FD_Input_Final_Data!Y12</f>
        <v>0.997</v>
      </c>
      <c r="Z12" s="92">
        <f>FD_Input_Final_Data!Z12</f>
        <v>0.99</v>
      </c>
      <c r="AA12" s="92">
        <f>FD_Input_Final_Data!AA12</f>
        <v>0.98499999999999999</v>
      </c>
      <c r="AB12" s="92">
        <f>FD_Input_Final_Data!AB12</f>
        <v>0.99</v>
      </c>
      <c r="AC12" s="92">
        <f>FD_Input_Final_Data!AC12</f>
        <v>0.99</v>
      </c>
      <c r="AD12" s="92" t="s">
        <v>88</v>
      </c>
      <c r="AE12" s="92" t="s">
        <v>88</v>
      </c>
      <c r="AF12" s="92" t="s">
        <v>88</v>
      </c>
      <c r="AG12" s="92" t="s">
        <v>88</v>
      </c>
      <c r="AH12" s="92" t="s">
        <v>88</v>
      </c>
    </row>
    <row r="13" spans="1:34">
      <c r="A13" s="7"/>
      <c r="B13" s="92" t="str">
        <f>FD_Input_Final_Data!B13</f>
        <v>WSX</v>
      </c>
      <c r="C13" s="92" t="str">
        <f>FD_Input_Final_Data!C13</f>
        <v>Wessex Water</v>
      </c>
      <c r="D13" s="92" t="str">
        <f>FD_Input_Final_Data!D13</f>
        <v>England</v>
      </c>
      <c r="E13" s="92" t="str">
        <f>FD_Input_Final_Data!E13</f>
        <v>Company</v>
      </c>
      <c r="F13" s="92" t="str">
        <f>FD_Input_Final_Data!F13</f>
        <v>WaSC</v>
      </c>
      <c r="G13" s="92" t="str">
        <f>FD_Input_Final_Data!G13</f>
        <v>PCL Units</v>
      </c>
      <c r="H13" s="59" t="s">
        <v>145</v>
      </c>
      <c r="I13" s="92" t="str">
        <f t="shared" si="0"/>
        <v>WSXOUT4_19_PR24_OFWAT</v>
      </c>
      <c r="J13" s="92" t="str">
        <f>FD_Input_Final_Data!J13</f>
        <v>Totex</v>
      </c>
      <c r="K13" s="92" t="str">
        <f>FD_Input_Final_Data!K13</f>
        <v>Ofwat view FD</v>
      </c>
      <c r="L13" s="92" t="str">
        <f>FD_Input_Final_Data!L13</f>
        <v>DIS</v>
      </c>
      <c r="M13" s="92" t="str">
        <f>FD_Input_Final_Data!M13</f>
        <v>Percentage compliance</v>
      </c>
      <c r="N13" s="92" t="str">
        <f>FD_Input_Final_Data!N13</f>
        <v>Percentage</v>
      </c>
      <c r="O13" s="92">
        <f>FD_Input_Final_Data!O13</f>
        <v>3</v>
      </c>
      <c r="P13" s="92">
        <f>FD_Input_Final_Data!P13</f>
        <v>0.997</v>
      </c>
      <c r="Q13" s="92">
        <f>FD_Input_Final_Data!Q13</f>
        <v>0.997</v>
      </c>
      <c r="R13" s="92">
        <f>FD_Input_Final_Data!R13</f>
        <v>0.99</v>
      </c>
      <c r="S13" s="92">
        <f>FD_Input_Final_Data!S13</f>
        <v>0.997</v>
      </c>
      <c r="T13" s="92">
        <f>FD_Input_Final_Data!T13</f>
        <v>0.997</v>
      </c>
      <c r="U13" s="92">
        <f>FD_Input_Final_Data!U13</f>
        <v>0.99399999999999999</v>
      </c>
      <c r="V13" s="92">
        <f>FD_Input_Final_Data!V13</f>
        <v>0.99</v>
      </c>
      <c r="W13" s="92">
        <f>FD_Input_Final_Data!W13</f>
        <v>1</v>
      </c>
      <c r="X13" s="92">
        <f>FD_Input_Final_Data!X13</f>
        <v>0.98499999999999999</v>
      </c>
      <c r="Y13" s="92">
        <f>FD_Input_Final_Data!Y13</f>
        <v>0.99099999999999999</v>
      </c>
      <c r="Z13" s="92">
        <f>FD_Input_Final_Data!Z13</f>
        <v>1</v>
      </c>
      <c r="AA13" s="92">
        <f>FD_Input_Final_Data!AA13</f>
        <v>0.99399999999999999</v>
      </c>
      <c r="AB13" s="92">
        <f>FD_Input_Final_Data!AB13</f>
        <v>0.99</v>
      </c>
      <c r="AC13" s="92">
        <f>FD_Input_Final_Data!AC13</f>
        <v>0.99</v>
      </c>
      <c r="AD13" s="92">
        <f>FD_Input_Final_Data!AD13</f>
        <v>0.99</v>
      </c>
      <c r="AE13" s="92">
        <f>FD_Input_Final_Data!AE13</f>
        <v>0.99</v>
      </c>
      <c r="AF13" s="92">
        <f>FD_Input_Final_Data!AF13</f>
        <v>0.99</v>
      </c>
      <c r="AG13" s="92">
        <f>FD_Input_Final_Data!AG13</f>
        <v>0.99</v>
      </c>
      <c r="AH13" s="92">
        <f>FD_Input_Final_Data!AH13</f>
        <v>0.99</v>
      </c>
    </row>
    <row r="14" spans="1:34">
      <c r="A14" s="7"/>
      <c r="B14" s="92" t="str">
        <f>FD_Input_Final_Data!B14</f>
        <v>YKY</v>
      </c>
      <c r="C14" s="92" t="str">
        <f>FD_Input_Final_Data!C14</f>
        <v>Yorkshire Water</v>
      </c>
      <c r="D14" s="92" t="str">
        <f>FD_Input_Final_Data!D14</f>
        <v>England</v>
      </c>
      <c r="E14" s="92" t="str">
        <f>FD_Input_Final_Data!E14</f>
        <v>Company</v>
      </c>
      <c r="F14" s="92" t="str">
        <f>FD_Input_Final_Data!F14</f>
        <v>WaSC</v>
      </c>
      <c r="G14" s="92" t="str">
        <f>FD_Input_Final_Data!G14</f>
        <v>PCL Units</v>
      </c>
      <c r="H14" s="59" t="s">
        <v>145</v>
      </c>
      <c r="I14" s="92" t="str">
        <f t="shared" si="0"/>
        <v>YKYOUT4_19_PR24_OFWAT</v>
      </c>
      <c r="J14" s="92" t="str">
        <f>FD_Input_Final_Data!J14</f>
        <v>Totex</v>
      </c>
      <c r="K14" s="92" t="str">
        <f>FD_Input_Final_Data!K14</f>
        <v>Ofwat view FD</v>
      </c>
      <c r="L14" s="92" t="str">
        <f>FD_Input_Final_Data!L14</f>
        <v>DIS</v>
      </c>
      <c r="M14" s="92" t="str">
        <f>FD_Input_Final_Data!M14</f>
        <v>Percentage compliance</v>
      </c>
      <c r="N14" s="92" t="str">
        <f>FD_Input_Final_Data!N14</f>
        <v>Percentage</v>
      </c>
      <c r="O14" s="92">
        <f>FD_Input_Final_Data!O14</f>
        <v>3</v>
      </c>
      <c r="P14" s="92">
        <f>FD_Input_Final_Data!P14</f>
        <v>0.97299999999999998</v>
      </c>
      <c r="Q14" s="92">
        <f>FD_Input_Final_Data!Q14</f>
        <v>0.97299999999999998</v>
      </c>
      <c r="R14" s="92">
        <f>FD_Input_Final_Data!R14</f>
        <v>0.98</v>
      </c>
      <c r="S14" s="92">
        <f>FD_Input_Final_Data!S14</f>
        <v>0.99299999999999999</v>
      </c>
      <c r="T14" s="92">
        <f>FD_Input_Final_Data!T14</f>
        <v>0.99299999999999999</v>
      </c>
      <c r="U14" s="92">
        <f>FD_Input_Final_Data!U14</f>
        <v>0.97199999999999998</v>
      </c>
      <c r="V14" s="92">
        <f>FD_Input_Final_Data!V14</f>
        <v>0.97799999999999998</v>
      </c>
      <c r="W14" s="92">
        <f>FD_Input_Final_Data!W14</f>
        <v>0.97499999999999998</v>
      </c>
      <c r="X14" s="92">
        <f>FD_Input_Final_Data!X14</f>
        <v>0.97499999999999998</v>
      </c>
      <c r="Y14" s="92">
        <f>FD_Input_Final_Data!Y14</f>
        <v>0.99</v>
      </c>
      <c r="Z14" s="92">
        <f>FD_Input_Final_Data!Z14</f>
        <v>0.99</v>
      </c>
      <c r="AA14" s="92">
        <f>FD_Input_Final_Data!AA14</f>
        <v>0.997</v>
      </c>
      <c r="AB14" s="92">
        <f>FD_Input_Final_Data!AB14</f>
        <v>0.99</v>
      </c>
      <c r="AC14" s="92">
        <f>FD_Input_Final_Data!AC14</f>
        <v>0.98699999999999999</v>
      </c>
      <c r="AD14" s="92" t="s">
        <v>88</v>
      </c>
      <c r="AE14" s="92" t="s">
        <v>88</v>
      </c>
      <c r="AF14" s="92" t="s">
        <v>88</v>
      </c>
      <c r="AG14" s="92" t="s">
        <v>88</v>
      </c>
      <c r="AH14" s="92" t="s">
        <v>88</v>
      </c>
    </row>
    <row r="15" spans="1:34">
      <c r="A15" s="7"/>
      <c r="B15" s="92" t="str">
        <f>FD_Input_Final_Data!B15</f>
        <v>AFW</v>
      </c>
      <c r="C15" s="92" t="str">
        <f>FD_Input_Final_Data!C15</f>
        <v>Affinity Water</v>
      </c>
      <c r="D15" s="92" t="str">
        <f>FD_Input_Final_Data!D15</f>
        <v>England</v>
      </c>
      <c r="E15" s="92" t="str">
        <f>FD_Input_Final_Data!E15</f>
        <v>Company</v>
      </c>
      <c r="F15" s="92" t="str">
        <f>FD_Input_Final_Data!F15</f>
        <v>WoC</v>
      </c>
      <c r="G15" s="92" t="str">
        <f>FD_Input_Final_Data!G15</f>
        <v>PCL Units</v>
      </c>
      <c r="H15" s="59" t="s">
        <v>145</v>
      </c>
      <c r="I15" s="92" t="str">
        <f t="shared" si="0"/>
        <v>AFWOUT4_19_PR24_OFWAT</v>
      </c>
      <c r="J15" s="92" t="str">
        <f>FD_Input_Final_Data!J15</f>
        <v>Totex</v>
      </c>
      <c r="K15" s="92" t="str">
        <f>FD_Input_Final_Data!K15</f>
        <v>Ofwat view FD</v>
      </c>
      <c r="L15" s="92" t="str">
        <f>FD_Input_Final_Data!L15</f>
        <v>DIS</v>
      </c>
      <c r="M15" s="92" t="str">
        <f>FD_Input_Final_Data!M15</f>
        <v>Percentage compliance</v>
      </c>
      <c r="N15" s="92" t="str">
        <f>FD_Input_Final_Data!N15</f>
        <v>Percentage</v>
      </c>
      <c r="O15" s="92">
        <f>FD_Input_Final_Data!O15</f>
        <v>3</v>
      </c>
      <c r="P15" s="92" t="str">
        <f>FD_Input_Final_Data!P15</f>
        <v>##BLANK</v>
      </c>
      <c r="Q15" s="92" t="str">
        <f>FD_Input_Final_Data!Q15</f>
        <v>##BLANK</v>
      </c>
      <c r="R15" s="92" t="str">
        <f>FD_Input_Final_Data!R15</f>
        <v>##BLANK</v>
      </c>
      <c r="S15" s="92" t="str">
        <f>FD_Input_Final_Data!S15</f>
        <v>##BLANK</v>
      </c>
      <c r="T15" s="92" t="str">
        <f>FD_Input_Final_Data!T15</f>
        <v>##BLANK</v>
      </c>
      <c r="U15" s="92" t="str">
        <f>FD_Input_Final_Data!U15</f>
        <v>##BLANK</v>
      </c>
      <c r="V15" s="92" t="str">
        <f>FD_Input_Final_Data!V15</f>
        <v>##BLANK</v>
      </c>
      <c r="W15" s="92" t="str">
        <f>FD_Input_Final_Data!W15</f>
        <v>##BLANK</v>
      </c>
      <c r="X15" s="92" t="str">
        <f>FD_Input_Final_Data!X15</f>
        <v>##BLANK</v>
      </c>
      <c r="Y15" s="92">
        <f>FD_Input_Final_Data!Y15</f>
        <v>0.97599999999999998</v>
      </c>
      <c r="Z15" s="92">
        <f>FD_Input_Final_Data!Z15</f>
        <v>0.96799999999999997</v>
      </c>
      <c r="AA15" s="92">
        <f>FD_Input_Final_Data!AA15</f>
        <v>0.96799999999999997</v>
      </c>
      <c r="AB15" s="92">
        <f>FD_Input_Final_Data!AB15</f>
        <v>1</v>
      </c>
      <c r="AC15" s="92">
        <f>FD_Input_Final_Data!AC15</f>
        <v>1</v>
      </c>
      <c r="AD15" s="92">
        <f>FD_Input_Final_Data!AD15</f>
        <v>1</v>
      </c>
      <c r="AE15" s="92">
        <f>FD_Input_Final_Data!AE15</f>
        <v>1</v>
      </c>
      <c r="AF15" s="92">
        <f>FD_Input_Final_Data!AF15</f>
        <v>1</v>
      </c>
      <c r="AG15" s="92">
        <f>FD_Input_Final_Data!AG15</f>
        <v>1</v>
      </c>
      <c r="AH15" s="92">
        <f>FD_Input_Final_Data!AH15</f>
        <v>1</v>
      </c>
    </row>
    <row r="16" spans="1:34">
      <c r="B16" s="92" t="str">
        <f>FD_Input_Final_Data!B16</f>
        <v>PRT</v>
      </c>
      <c r="C16" s="92" t="str">
        <f>FD_Input_Final_Data!C16</f>
        <v>Portsmouth Water</v>
      </c>
      <c r="D16" s="92" t="str">
        <f>FD_Input_Final_Data!D16</f>
        <v>England</v>
      </c>
      <c r="E16" s="92" t="str">
        <f>FD_Input_Final_Data!E16</f>
        <v>Company</v>
      </c>
      <c r="F16" s="92" t="str">
        <f>FD_Input_Final_Data!F16</f>
        <v>WoC</v>
      </c>
      <c r="G16" s="92" t="str">
        <f>FD_Input_Final_Data!G16</f>
        <v>PCL Units</v>
      </c>
      <c r="H16" s="59" t="s">
        <v>145</v>
      </c>
      <c r="I16" s="92" t="str">
        <f t="shared" si="0"/>
        <v>PRTOUT4_19_PR24_OFWAT</v>
      </c>
      <c r="J16" s="92" t="str">
        <f>FD_Input_Final_Data!J16</f>
        <v>Totex</v>
      </c>
      <c r="K16" s="92" t="str">
        <f>FD_Input_Final_Data!K16</f>
        <v>Ofwat view FD</v>
      </c>
      <c r="L16" s="92" t="str">
        <f>FD_Input_Final_Data!L16</f>
        <v>DIS</v>
      </c>
      <c r="M16" s="92" t="str">
        <f>FD_Input_Final_Data!M16</f>
        <v>Percentage compliance</v>
      </c>
      <c r="N16" s="92" t="str">
        <f>FD_Input_Final_Data!N16</f>
        <v>Percentage</v>
      </c>
      <c r="O16" s="92">
        <f>FD_Input_Final_Data!O16</f>
        <v>3</v>
      </c>
      <c r="P16" s="92">
        <f>FD_Input_Final_Data!P16</f>
        <v>1</v>
      </c>
      <c r="Q16" s="92">
        <f>FD_Input_Final_Data!Q16</f>
        <v>1</v>
      </c>
      <c r="R16" s="92">
        <f>FD_Input_Final_Data!R16</f>
        <v>1</v>
      </c>
      <c r="S16" s="92">
        <f>FD_Input_Final_Data!S16</f>
        <v>1</v>
      </c>
      <c r="T16" s="92">
        <f>FD_Input_Final_Data!T16</f>
        <v>1</v>
      </c>
      <c r="U16" s="92">
        <f>FD_Input_Final_Data!U16</f>
        <v>1</v>
      </c>
      <c r="V16" s="92">
        <f>FD_Input_Final_Data!V16</f>
        <v>0.83299999999999996</v>
      </c>
      <c r="W16" s="92">
        <f>FD_Input_Final_Data!W16</f>
        <v>1</v>
      </c>
      <c r="X16" s="92">
        <f>FD_Input_Final_Data!X16</f>
        <v>1</v>
      </c>
      <c r="Y16" s="92">
        <f>FD_Input_Final_Data!Y16</f>
        <v>1</v>
      </c>
      <c r="Z16" s="92">
        <f>FD_Input_Final_Data!Z16</f>
        <v>1</v>
      </c>
      <c r="AA16" s="92">
        <f>FD_Input_Final_Data!AA16</f>
        <v>1</v>
      </c>
      <c r="AB16" s="92">
        <f>FD_Input_Final_Data!AB16</f>
        <v>0.83299999999999996</v>
      </c>
      <c r="AC16" s="92">
        <f>FD_Input_Final_Data!AC16</f>
        <v>1</v>
      </c>
      <c r="AD16" s="92">
        <f>FD_Input_Final_Data!AD16</f>
        <v>1</v>
      </c>
      <c r="AE16" s="92">
        <f>FD_Input_Final_Data!AE16</f>
        <v>1</v>
      </c>
      <c r="AF16" s="92">
        <f>FD_Input_Final_Data!AF16</f>
        <v>1</v>
      </c>
      <c r="AG16" s="92">
        <f>FD_Input_Final_Data!AG16</f>
        <v>1</v>
      </c>
      <c r="AH16" s="92">
        <f>FD_Input_Final_Data!AH16</f>
        <v>1</v>
      </c>
    </row>
    <row r="17" spans="1:34">
      <c r="A17" s="7"/>
      <c r="B17" s="92" t="str">
        <f>FD_Input_Final_Data!B17</f>
        <v>SEW</v>
      </c>
      <c r="C17" s="92" t="str">
        <f>FD_Input_Final_Data!C17</f>
        <v>South East Water</v>
      </c>
      <c r="D17" s="92" t="str">
        <f>FD_Input_Final_Data!D17</f>
        <v>England</v>
      </c>
      <c r="E17" s="92" t="str">
        <f>FD_Input_Final_Data!E17</f>
        <v>Company</v>
      </c>
      <c r="F17" s="92" t="str">
        <f>FD_Input_Final_Data!F17</f>
        <v>WoC</v>
      </c>
      <c r="G17" s="92" t="str">
        <f>FD_Input_Final_Data!G17</f>
        <v>PCL Units</v>
      </c>
      <c r="H17" s="59" t="s">
        <v>145</v>
      </c>
      <c r="I17" s="92" t="str">
        <f t="shared" si="0"/>
        <v>SEWOUT4_19_PR24_OFWAT</v>
      </c>
      <c r="J17" s="92" t="str">
        <f>FD_Input_Final_Data!J17</f>
        <v>Totex</v>
      </c>
      <c r="K17" s="92" t="str">
        <f>FD_Input_Final_Data!K17</f>
        <v>Ofwat view FD</v>
      </c>
      <c r="L17" s="92" t="str">
        <f>FD_Input_Final_Data!L17</f>
        <v>DIS</v>
      </c>
      <c r="M17" s="92" t="str">
        <f>FD_Input_Final_Data!M17</f>
        <v>Percentage compliance</v>
      </c>
      <c r="N17" s="92" t="str">
        <f>FD_Input_Final_Data!N17</f>
        <v>Percentage</v>
      </c>
      <c r="O17" s="92">
        <f>FD_Input_Final_Data!O17</f>
        <v>3</v>
      </c>
      <c r="P17" s="92" t="str">
        <f>FD_Input_Final_Data!P17</f>
        <v>##BLANK</v>
      </c>
      <c r="Q17" s="92" t="str">
        <f>FD_Input_Final_Data!Q17</f>
        <v>##BLANK</v>
      </c>
      <c r="R17" s="92">
        <f>FD_Input_Final_Data!R17</f>
        <v>0.97399999999999998</v>
      </c>
      <c r="S17" s="92">
        <f>FD_Input_Final_Data!S17</f>
        <v>0.92100000000000004</v>
      </c>
      <c r="T17" s="92">
        <f>FD_Input_Final_Data!T17</f>
        <v>0.98699999999999999</v>
      </c>
      <c r="U17" s="92">
        <f>FD_Input_Final_Data!U17</f>
        <v>0.93400000000000005</v>
      </c>
      <c r="V17" s="92">
        <f>FD_Input_Final_Data!V17</f>
        <v>0.94699999999999995</v>
      </c>
      <c r="W17" s="92">
        <f>FD_Input_Final_Data!W17</f>
        <v>0.96099999999999997</v>
      </c>
      <c r="X17" s="92">
        <f>FD_Input_Final_Data!X17</f>
        <v>0.96099999999999997</v>
      </c>
      <c r="Y17" s="92">
        <f>FD_Input_Final_Data!Y17</f>
        <v>0.98699999999999999</v>
      </c>
      <c r="Z17" s="92">
        <f>FD_Input_Final_Data!Z17</f>
        <v>0.97399999999999998</v>
      </c>
      <c r="AA17" s="92">
        <f>FD_Input_Final_Data!AA17</f>
        <v>0.92100000000000004</v>
      </c>
      <c r="AB17" s="92">
        <f>FD_Input_Final_Data!AB17</f>
        <v>0.92100000000000004</v>
      </c>
      <c r="AC17" s="92">
        <f>FD_Input_Final_Data!AC17</f>
        <v>0.96099999999999997</v>
      </c>
      <c r="AD17" s="92">
        <f>FD_Input_Final_Data!AD17</f>
        <v>0.98699999999999999</v>
      </c>
      <c r="AE17" s="92">
        <f>FD_Input_Final_Data!AE17</f>
        <v>0.98699999999999999</v>
      </c>
      <c r="AF17" s="92">
        <f>FD_Input_Final_Data!AF17</f>
        <v>0.98699999999999999</v>
      </c>
      <c r="AG17" s="92">
        <f>FD_Input_Final_Data!AG17</f>
        <v>0.98699999999999999</v>
      </c>
      <c r="AH17" s="92">
        <f>FD_Input_Final_Data!AH17</f>
        <v>0.98699999999999999</v>
      </c>
    </row>
    <row r="18" spans="1:34">
      <c r="A18" s="7"/>
      <c r="B18" s="92" t="str">
        <f>FD_Input_Final_Data!B18</f>
        <v>SSC</v>
      </c>
      <c r="C18" s="92" t="str">
        <f>FD_Input_Final_Data!C18</f>
        <v>South Staffordshire Water</v>
      </c>
      <c r="D18" s="92" t="str">
        <f>FD_Input_Final_Data!D18</f>
        <v>England</v>
      </c>
      <c r="E18" s="92" t="str">
        <f>FD_Input_Final_Data!E18</f>
        <v>Company</v>
      </c>
      <c r="F18" s="92" t="str">
        <f>FD_Input_Final_Data!F18</f>
        <v>WoC</v>
      </c>
      <c r="G18" s="92" t="str">
        <f>FD_Input_Final_Data!G18</f>
        <v>PCL Units</v>
      </c>
      <c r="H18" s="59" t="s">
        <v>145</v>
      </c>
      <c r="I18" s="92" t="str">
        <f t="shared" si="0"/>
        <v>SSCOUT4_19_PR24_OFWAT</v>
      </c>
      <c r="J18" s="92" t="str">
        <f>FD_Input_Final_Data!J18</f>
        <v>Totex</v>
      </c>
      <c r="K18" s="92" t="str">
        <f>FD_Input_Final_Data!K18</f>
        <v>Ofwat view FD</v>
      </c>
      <c r="L18" s="92" t="str">
        <f>FD_Input_Final_Data!L18</f>
        <v>DIS</v>
      </c>
      <c r="M18" s="92" t="str">
        <f>FD_Input_Final_Data!M18</f>
        <v>Percentage compliance</v>
      </c>
      <c r="N18" s="92" t="str">
        <f>FD_Input_Final_Data!N18</f>
        <v>Percentage</v>
      </c>
      <c r="O18" s="92">
        <f>FD_Input_Final_Data!O18</f>
        <v>3</v>
      </c>
      <c r="P18" s="92" t="str">
        <f>FD_Input_Final_Data!P18</f>
        <v>##BLANK</v>
      </c>
      <c r="Q18" s="92" t="str">
        <f>FD_Input_Final_Data!Q18</f>
        <v>##BLANK</v>
      </c>
      <c r="R18" s="92" t="str">
        <f>FD_Input_Final_Data!R18</f>
        <v>##BLANK</v>
      </c>
      <c r="S18" s="92" t="str">
        <f>FD_Input_Final_Data!S18</f>
        <v>##BLANK</v>
      </c>
      <c r="T18" s="92" t="str">
        <f>FD_Input_Final_Data!T18</f>
        <v>##BLANK</v>
      </c>
      <c r="U18" s="92" t="str">
        <f>FD_Input_Final_Data!U18</f>
        <v>##BLANK</v>
      </c>
      <c r="V18" s="92" t="str">
        <f>FD_Input_Final_Data!V18</f>
        <v>##BLANK</v>
      </c>
      <c r="W18" s="92" t="str">
        <f>FD_Input_Final_Data!W18</f>
        <v>##BLANK</v>
      </c>
      <c r="X18" s="92">
        <f>FD_Input_Final_Data!X18</f>
        <v>0.93100000000000005</v>
      </c>
      <c r="Y18" s="92">
        <f>FD_Input_Final_Data!Y18</f>
        <v>1</v>
      </c>
      <c r="Z18" s="92">
        <f>FD_Input_Final_Data!Z18</f>
        <v>0.86199999999999999</v>
      </c>
      <c r="AA18" s="92">
        <f>FD_Input_Final_Data!AA18</f>
        <v>0.86199999999999999</v>
      </c>
      <c r="AB18" s="92">
        <f>FD_Input_Final_Data!AB18</f>
        <v>0.96599999999999997</v>
      </c>
      <c r="AC18" s="92">
        <f>FD_Input_Final_Data!AC18</f>
        <v>1</v>
      </c>
      <c r="AD18" s="92">
        <f>FD_Input_Final_Data!AD18</f>
        <v>1</v>
      </c>
      <c r="AE18" s="92">
        <f>FD_Input_Final_Data!AE18</f>
        <v>1</v>
      </c>
      <c r="AF18" s="92">
        <f>FD_Input_Final_Data!AF18</f>
        <v>1</v>
      </c>
      <c r="AG18" s="92">
        <f>FD_Input_Final_Data!AG18</f>
        <v>1</v>
      </c>
      <c r="AH18" s="92">
        <f>FD_Input_Final_Data!AH18</f>
        <v>1</v>
      </c>
    </row>
    <row r="19" spans="1:34">
      <c r="A19" s="7"/>
      <c r="B19" s="92" t="str">
        <f>FD_Input_Final_Data!B19</f>
        <v>SES</v>
      </c>
      <c r="C19" s="92" t="str">
        <f>FD_Input_Final_Data!C19</f>
        <v>SES Water</v>
      </c>
      <c r="D19" s="92" t="str">
        <f>FD_Input_Final_Data!D19</f>
        <v>England</v>
      </c>
      <c r="E19" s="92" t="str">
        <f>FD_Input_Final_Data!E19</f>
        <v>Company</v>
      </c>
      <c r="F19" s="92" t="str">
        <f>FD_Input_Final_Data!F19</f>
        <v>WoC</v>
      </c>
      <c r="G19" s="92" t="str">
        <f>FD_Input_Final_Data!G19</f>
        <v>PCL Units</v>
      </c>
      <c r="H19" s="59" t="s">
        <v>145</v>
      </c>
      <c r="I19" s="92" t="str">
        <f t="shared" si="0"/>
        <v>SESOUT4_19_PR24_OFWAT</v>
      </c>
      <c r="J19" s="92" t="str">
        <f>FD_Input_Final_Data!J19</f>
        <v>Totex</v>
      </c>
      <c r="K19" s="92" t="str">
        <f>FD_Input_Final_Data!K19</f>
        <v>Ofwat view FD</v>
      </c>
      <c r="L19" s="92" t="str">
        <f>FD_Input_Final_Data!L19</f>
        <v>DIS</v>
      </c>
      <c r="M19" s="92" t="str">
        <f>FD_Input_Final_Data!M19</f>
        <v>Percentage compliance</v>
      </c>
      <c r="N19" s="92" t="str">
        <f>FD_Input_Final_Data!N19</f>
        <v>Percentage</v>
      </c>
      <c r="O19" s="92">
        <f>FD_Input_Final_Data!O19</f>
        <v>3</v>
      </c>
      <c r="P19" s="92">
        <f>FD_Input_Final_Data!P19</f>
        <v>1</v>
      </c>
      <c r="Q19" s="92">
        <f>FD_Input_Final_Data!Q19</f>
        <v>1</v>
      </c>
      <c r="R19" s="92">
        <f>FD_Input_Final_Data!R19</f>
        <v>1</v>
      </c>
      <c r="S19" s="92">
        <f>FD_Input_Final_Data!S19</f>
        <v>1</v>
      </c>
      <c r="T19" s="92">
        <f>FD_Input_Final_Data!T19</f>
        <v>1</v>
      </c>
      <c r="U19" s="92">
        <f>FD_Input_Final_Data!U19</f>
        <v>1</v>
      </c>
      <c r="V19" s="92">
        <f>FD_Input_Final_Data!V19</f>
        <v>1</v>
      </c>
      <c r="W19" s="92">
        <f>FD_Input_Final_Data!W19</f>
        <v>1</v>
      </c>
      <c r="X19" s="92">
        <f>FD_Input_Final_Data!X19</f>
        <v>1</v>
      </c>
      <c r="Y19" s="92">
        <f>FD_Input_Final_Data!Y19</f>
        <v>1</v>
      </c>
      <c r="Z19" s="92">
        <f>FD_Input_Final_Data!Z19</f>
        <v>1</v>
      </c>
      <c r="AA19" s="92">
        <f>FD_Input_Final_Data!AA19</f>
        <v>1</v>
      </c>
      <c r="AB19" s="92">
        <f>FD_Input_Final_Data!AB19</f>
        <v>1</v>
      </c>
      <c r="AC19" s="92">
        <f>FD_Input_Final_Data!AC19</f>
        <v>1</v>
      </c>
      <c r="AD19" s="92">
        <f>FD_Input_Final_Data!AD19</f>
        <v>1</v>
      </c>
      <c r="AE19" s="92">
        <f>FD_Input_Final_Data!AE19</f>
        <v>1</v>
      </c>
      <c r="AF19" s="92">
        <f>FD_Input_Final_Data!AF19</f>
        <v>1</v>
      </c>
      <c r="AG19" s="92">
        <f>FD_Input_Final_Data!AG19</f>
        <v>1</v>
      </c>
      <c r="AH19" s="92">
        <f>FD_Input_Final_Data!AH19</f>
        <v>1</v>
      </c>
    </row>
    <row r="20" spans="1:34">
      <c r="A20" s="7"/>
      <c r="B20" s="92" t="str">
        <f>FD_Input_Final_Data!B20</f>
        <v>SWB</v>
      </c>
      <c r="C20" s="92" t="str">
        <f>FD_Input_Final_Data!C20</f>
        <v>South West Water</v>
      </c>
      <c r="D20" s="92" t="str">
        <f>FD_Input_Final_Data!D20</f>
        <v>England</v>
      </c>
      <c r="E20" s="92" t="str">
        <f>FD_Input_Final_Data!E20</f>
        <v>Company</v>
      </c>
      <c r="F20" s="92" t="str">
        <f>FD_Input_Final_Data!F20</f>
        <v>WaSC</v>
      </c>
      <c r="G20" s="92" t="str">
        <f>FD_Input_Final_Data!G20</f>
        <v>PCL Units</v>
      </c>
      <c r="H20" s="59" t="s">
        <v>145</v>
      </c>
      <c r="I20" s="92" t="str">
        <f t="shared" si="0"/>
        <v>SWBOUT4_19_PR24_OFWAT</v>
      </c>
      <c r="J20" s="92" t="str">
        <f>FD_Input_Final_Data!J20</f>
        <v>Totex</v>
      </c>
      <c r="K20" s="92" t="str">
        <f>FD_Input_Final_Data!K20</f>
        <v>Ofwat view FD</v>
      </c>
      <c r="L20" s="92" t="str">
        <f>FD_Input_Final_Data!L20</f>
        <v>DIS</v>
      </c>
      <c r="M20" s="92" t="str">
        <f>FD_Input_Final_Data!M20</f>
        <v>Percentage compliance</v>
      </c>
      <c r="N20" s="92" t="str">
        <f>FD_Input_Final_Data!N20</f>
        <v>Percentage</v>
      </c>
      <c r="O20" s="92">
        <f>FD_Input_Final_Data!O20</f>
        <v>3</v>
      </c>
      <c r="P20" s="92">
        <f>FD_Input_Final_Data!P20</f>
        <v>0.89</v>
      </c>
      <c r="Q20" s="92">
        <f>FD_Input_Final_Data!Q20</f>
        <v>0.96499999999999997</v>
      </c>
      <c r="R20" s="92">
        <f>FD_Input_Final_Data!R20</f>
        <v>0.93300000000000005</v>
      </c>
      <c r="S20" s="92">
        <f>FD_Input_Final_Data!S20</f>
        <v>0.96099999999999997</v>
      </c>
      <c r="T20" s="92">
        <f>FD_Input_Final_Data!T20</f>
        <v>0.95499999999999996</v>
      </c>
      <c r="U20" s="92">
        <f>FD_Input_Final_Data!U20</f>
        <v>0.98099999999999998</v>
      </c>
      <c r="V20" s="92">
        <f>FD_Input_Final_Data!V20</f>
        <v>0.97099999999999997</v>
      </c>
      <c r="W20" s="92">
        <f>FD_Input_Final_Data!W20</f>
        <v>0.98699999999999999</v>
      </c>
      <c r="X20" s="92">
        <f>FD_Input_Final_Data!X20</f>
        <v>0.98699999999999999</v>
      </c>
      <c r="Y20" s="92">
        <f>FD_Input_Final_Data!Y20</f>
        <v>0.99</v>
      </c>
      <c r="Z20" s="92">
        <f>FD_Input_Final_Data!Z20</f>
        <v>0.97499999999999998</v>
      </c>
      <c r="AA20" s="92">
        <f>FD_Input_Final_Data!AA20</f>
        <v>0.99399999999999999</v>
      </c>
      <c r="AB20" s="92">
        <f>FD_Input_Final_Data!AB20</f>
        <v>0.96199999999999997</v>
      </c>
      <c r="AC20" s="92">
        <f>FD_Input_Final_Data!AC20</f>
        <v>0.99</v>
      </c>
      <c r="AD20" s="92">
        <f>FD_Input_Final_Data!AD20</f>
        <v>1</v>
      </c>
      <c r="AE20" s="92">
        <f>FD_Input_Final_Data!AE20</f>
        <v>1</v>
      </c>
      <c r="AF20" s="92">
        <f>FD_Input_Final_Data!AF20</f>
        <v>1</v>
      </c>
      <c r="AG20" s="92">
        <f>FD_Input_Final_Data!AG20</f>
        <v>1</v>
      </c>
      <c r="AH20" s="92">
        <f>FD_Input_Final_Data!AH20</f>
        <v>1</v>
      </c>
    </row>
    <row r="21" spans="1:34">
      <c r="A21" s="7"/>
      <c r="B21" s="92" t="str">
        <f>FD_Input_Final_Data!B21</f>
        <v>BRL</v>
      </c>
      <c r="C21" s="92" t="str">
        <f>FD_Input_Final_Data!C21</f>
        <v>Bristol Water</v>
      </c>
      <c r="D21" s="92" t="str">
        <f>FD_Input_Final_Data!D21</f>
        <v>England</v>
      </c>
      <c r="E21" s="92" t="str">
        <f>FD_Input_Final_Data!E21</f>
        <v>Company</v>
      </c>
      <c r="F21" s="92" t="str">
        <f>FD_Input_Final_Data!F21</f>
        <v>WoC</v>
      </c>
      <c r="G21" s="92" t="str">
        <f>FD_Input_Final_Data!G21</f>
        <v>PCL Units</v>
      </c>
      <c r="H21" s="59" t="s">
        <v>145</v>
      </c>
      <c r="I21" s="92" t="str">
        <f t="shared" si="0"/>
        <v>BRLOUT4_19_PR24_OFWAT</v>
      </c>
      <c r="J21" s="92" t="str">
        <f>FD_Input_Final_Data!J21</f>
        <v>Totex</v>
      </c>
      <c r="K21" s="92" t="str">
        <f>FD_Input_Final_Data!K21</f>
        <v>Ofwat view FD</v>
      </c>
      <c r="L21" s="92" t="str">
        <f>FD_Input_Final_Data!L21</f>
        <v>DIS</v>
      </c>
      <c r="M21" s="92" t="str">
        <f>FD_Input_Final_Data!M21</f>
        <v>Percentage compliance</v>
      </c>
      <c r="N21" s="92" t="str">
        <f>FD_Input_Final_Data!N21</f>
        <v>Percentage</v>
      </c>
      <c r="O21" s="92">
        <f>FD_Input_Final_Data!O21</f>
        <v>3</v>
      </c>
      <c r="P21" s="92" t="str">
        <f>FD_Input_Final_Data!P21</f>
        <v>##BLANK</v>
      </c>
      <c r="Q21" s="92" t="str">
        <f>FD_Input_Final_Data!Q21</f>
        <v>##BLANK</v>
      </c>
      <c r="R21" s="92" t="str">
        <f>FD_Input_Final_Data!R21</f>
        <v>##BLANK</v>
      </c>
      <c r="S21" s="92" t="str">
        <f>FD_Input_Final_Data!S21</f>
        <v>##BLANK</v>
      </c>
      <c r="T21" s="92" t="str">
        <f>FD_Input_Final_Data!T21</f>
        <v>##BLANK</v>
      </c>
      <c r="U21" s="92" t="str">
        <f>FD_Input_Final_Data!U21</f>
        <v>##BLANK</v>
      </c>
      <c r="V21" s="92" t="str">
        <f>FD_Input_Final_Data!V21</f>
        <v>##BLANK</v>
      </c>
      <c r="W21" s="92" t="str">
        <f>FD_Input_Final_Data!W21</f>
        <v>##BLANK</v>
      </c>
      <c r="X21" s="92">
        <f>FD_Input_Final_Data!X21</f>
        <v>1</v>
      </c>
      <c r="Y21" s="92">
        <f>FD_Input_Final_Data!Y21</f>
        <v>1</v>
      </c>
      <c r="Z21" s="92">
        <f>FD_Input_Final_Data!Z21</f>
        <v>1</v>
      </c>
      <c r="AA21" s="92">
        <f>FD_Input_Final_Data!AA21</f>
        <v>1</v>
      </c>
      <c r="AB21" s="92">
        <f>FD_Input_Final_Data!AB21</f>
        <v>1</v>
      </c>
      <c r="AC21" s="92">
        <f>FD_Input_Final_Data!AC21</f>
        <v>1</v>
      </c>
      <c r="AD21" s="92">
        <f>FD_Input_Final_Data!AD21</f>
        <v>1</v>
      </c>
      <c r="AE21" s="92">
        <f>FD_Input_Final_Data!AE21</f>
        <v>1</v>
      </c>
      <c r="AF21" s="92">
        <f>FD_Input_Final_Data!AF21</f>
        <v>1</v>
      </c>
      <c r="AG21" s="92">
        <f>FD_Input_Final_Data!AG21</f>
        <v>1</v>
      </c>
      <c r="AH21" s="92">
        <f>FD_Input_Final_Data!AH21</f>
        <v>1</v>
      </c>
    </row>
    <row r="22" spans="1:34">
      <c r="A22" s="7"/>
      <c r="B22" s="93" t="str">
        <f>FD_Input_Final_Data!B22</f>
        <v>ANH</v>
      </c>
      <c r="C22" s="92" t="str">
        <f>FD_Input_Final_Data!C22</f>
        <v>Anglian Water</v>
      </c>
      <c r="D22" s="92" t="str">
        <f>FD_Input_Final_Data!D22</f>
        <v>England</v>
      </c>
      <c r="E22" s="92" t="str">
        <f>FD_Input_Final_Data!E22</f>
        <v>Company</v>
      </c>
      <c r="F22" s="92" t="str">
        <f>FD_Input_Final_Data!F22</f>
        <v>WaSC</v>
      </c>
      <c r="G22" s="92" t="str">
        <f>FD_Input_Final_Data!G22</f>
        <v>PCL Units</v>
      </c>
      <c r="H22" s="9" t="s">
        <v>138</v>
      </c>
      <c r="I22" s="92" t="str">
        <f>B22&amp;H22</f>
        <v>ANHC_OUT4_19_PR24_OFWAT</v>
      </c>
      <c r="J22" s="92" t="s">
        <v>41</v>
      </c>
      <c r="K22" s="92" t="str">
        <f>FD_Input_Final_Data!K22</f>
        <v>Ofwat view FD</v>
      </c>
      <c r="L22" s="92" t="str">
        <f>FD_Input_Final_Data!L22</f>
        <v>DIS</v>
      </c>
      <c r="M22" s="92" t="str">
        <f>FD_Input_Final_Data!M22</f>
        <v>Percentage compliance</v>
      </c>
      <c r="N22" s="92" t="str">
        <f>FD_Input_Final_Data!N22</f>
        <v>Percentage</v>
      </c>
      <c r="O22" s="92">
        <f>FD_Input_Final_Data!O22</f>
        <v>3</v>
      </c>
      <c r="P22" s="92" t="str">
        <f>IFERROR(INDEX(Output_Final_PCLs!$B$6:$U$23,MATCH(F_Outputs_Prep!$I22,Output_Final_PCLs!$I$6:$I$23,0),MATCH(F_Outputs_Prep!P$4,Output_Final_PCLs!$B$6:$U$6,0)),"##BLANK")</f>
        <v>##BLANK</v>
      </c>
      <c r="Q22" s="92" t="str">
        <f>IFERROR(INDEX(Output_Final_PCLs!$B$6:$U$23,MATCH(F_Outputs_Prep!$I22,Output_Final_PCLs!$I$6:$I$23,0),MATCH(F_Outputs_Prep!Q$4,Output_Final_PCLs!$B$6:$U$6,0)),"##BLANK")</f>
        <v>##BLANK</v>
      </c>
      <c r="R22" s="92" t="str">
        <f>IFERROR(INDEX(Output_Final_PCLs!$B$6:$U$23,MATCH(F_Outputs_Prep!$I22,Output_Final_PCLs!$I$6:$I$23,0),MATCH(F_Outputs_Prep!R$4,Output_Final_PCLs!$B$6:$U$6,0)),"##BLANK")</f>
        <v>##BLANK</v>
      </c>
      <c r="S22" s="92" t="str">
        <f>IFERROR(INDEX(Output_Final_PCLs!$B$6:$U$23,MATCH(F_Outputs_Prep!$I22,Output_Final_PCLs!$I$6:$I$23,0),MATCH(F_Outputs_Prep!S$4,Output_Final_PCLs!$B$6:$U$6,0)),"##BLANK")</f>
        <v>##BLANK</v>
      </c>
      <c r="T22" s="92" t="str">
        <f>IFERROR(INDEX(Output_Final_PCLs!$B$6:$U$23,MATCH(F_Outputs_Prep!$I22,Output_Final_PCLs!$I$6:$I$23,0),MATCH(F_Outputs_Prep!T$4,Output_Final_PCLs!$B$6:$U$6,0)),"##BLANK")</f>
        <v>##BLANK</v>
      </c>
      <c r="U22" s="92" t="str">
        <f>IFERROR(INDEX(Output_Final_PCLs!$B$6:$U$23,MATCH(F_Outputs_Prep!$I22,Output_Final_PCLs!$I$6:$I$23,0),MATCH(F_Outputs_Prep!U$4,Output_Final_PCLs!$B$6:$U$6,0)),"##BLANK")</f>
        <v>##BLANK</v>
      </c>
      <c r="V22" s="92" t="str">
        <f>IFERROR(INDEX(Output_Final_PCLs!$B$6:$U$23,MATCH(F_Outputs_Prep!$I22,Output_Final_PCLs!$I$6:$I$23,0),MATCH(F_Outputs_Prep!V$4,Output_Final_PCLs!$B$6:$U$6,0)),"##BLANK")</f>
        <v>##BLANK</v>
      </c>
      <c r="W22" s="92" t="str">
        <f>IFERROR(INDEX(Output_Final_PCLs!$B$6:$U$23,MATCH(F_Outputs_Prep!$I22,Output_Final_PCLs!$I$6:$I$23,0),MATCH(F_Outputs_Prep!W$4,Output_Final_PCLs!$B$6:$U$6,0)),"##BLANK")</f>
        <v>##BLANK</v>
      </c>
      <c r="X22" s="92" t="str">
        <f>IFERROR(INDEX(Output_Final_PCLs!$B$6:$U$23,MATCH(F_Outputs_Prep!$I22,Output_Final_PCLs!$I$6:$I$23,0),MATCH(F_Outputs_Prep!X$4,Output_Final_PCLs!$B$6:$U$6,0)),"##BLANK")</f>
        <v>##BLANK</v>
      </c>
      <c r="Y22" s="92" t="str">
        <f>IFERROR(INDEX(Output_Final_PCLs!$B$6:$U$23,MATCH(F_Outputs_Prep!$I22,Output_Final_PCLs!$I$6:$I$23,0),MATCH(F_Outputs_Prep!Y$4,Output_Final_PCLs!$B$6:$U$6,0)),"##BLANK")</f>
        <v>##BLANK</v>
      </c>
      <c r="Z22" s="92" t="str">
        <f>IFERROR(INDEX(Output_Final_PCLs!$B$6:$U$23,MATCH(F_Outputs_Prep!$I22,Output_Final_PCLs!$I$6:$I$23,0),MATCH(F_Outputs_Prep!Z$4,Output_Final_PCLs!$B$6:$U$6,0)),"##BLANK")</f>
        <v>##BLANK</v>
      </c>
      <c r="AA22" s="92" t="str">
        <f>IFERROR(INDEX(Output_Final_PCLs!$B$6:$U$23,MATCH(F_Outputs_Prep!$I22,Output_Final_PCLs!$I$6:$I$23,0),MATCH(F_Outputs_Prep!AA$4,Output_Final_PCLs!$B$6:$U$6,0)),"##BLANK")</f>
        <v>##BLANK</v>
      </c>
      <c r="AB22" s="92" t="str">
        <f>IFERROR(INDEX(Output_Final_PCLs!$B$6:$U$23,MATCH(F_Outputs_Prep!$I22,Output_Final_PCLs!$I$6:$I$23,0),MATCH(F_Outputs_Prep!AB$4,Output_Final_PCLs!$B$6:$U$6,0)),"##BLANK")</f>
        <v>##BLANK</v>
      </c>
      <c r="AC22" s="92">
        <f>IFERROR(INDEX(Output_Final_PCLs!$B$6:$U$23,MATCH(F_Outputs_Prep!$I22,Output_Final_PCLs!$I$6:$I$23,0),MATCH(F_Outputs_Prep!AC$4,Output_Final_PCLs!$B$6:$U$6,0)),"##BLANK")</f>
        <v>1</v>
      </c>
      <c r="AD22" s="92">
        <f>IFERROR(INDEX(Output_Final_PCLs!$B$6:$U$23,MATCH(F_Outputs_Prep!$I22,Output_Final_PCLs!$I$6:$I$23,0),MATCH(F_Outputs_Prep!AD$4,Output_Final_PCLs!$B$6:$U$6,0)),"##BLANK")</f>
        <v>1</v>
      </c>
      <c r="AE22" s="92">
        <f>IFERROR(INDEX(Output_Final_PCLs!$B$6:$U$23,MATCH(F_Outputs_Prep!$I22,Output_Final_PCLs!$I$6:$I$23,0),MATCH(F_Outputs_Prep!AE$4,Output_Final_PCLs!$B$6:$U$6,0)),"##BLANK")</f>
        <v>1</v>
      </c>
      <c r="AF22" s="92">
        <f>IFERROR(INDEX(Output_Final_PCLs!$B$6:$U$23,MATCH(F_Outputs_Prep!$I22,Output_Final_PCLs!$I$6:$I$23,0),MATCH(F_Outputs_Prep!AF$4,Output_Final_PCLs!$B$6:$U$6,0)),"##BLANK")</f>
        <v>1</v>
      </c>
      <c r="AG22" s="92">
        <f>IFERROR(INDEX(Output_Final_PCLs!$B$6:$U$23,MATCH(F_Outputs_Prep!$I22,Output_Final_PCLs!$I$6:$I$23,0),MATCH(F_Outputs_Prep!AG$4,Output_Final_PCLs!$B$6:$U$6,0)),"##BLANK")</f>
        <v>1</v>
      </c>
      <c r="AH22" s="92">
        <f>IFERROR(INDEX(Output_Final_PCLs!$B$6:$U$23,MATCH(F_Outputs_Prep!$I22,Output_Final_PCLs!$I$6:$I$23,0),MATCH(F_Outputs_Prep!AH$4,Output_Final_PCLs!$B$6:$U$6,0)),"##BLANK")</f>
        <v>1</v>
      </c>
    </row>
    <row r="23" spans="1:34">
      <c r="A23" s="7"/>
      <c r="B23" s="92" t="str">
        <f>FD_Input_Final_Data!B23</f>
        <v>WSH</v>
      </c>
      <c r="C23" s="92" t="str">
        <f>FD_Input_Final_Data!C23</f>
        <v>Dŵr Cymru</v>
      </c>
      <c r="D23" s="92" t="str">
        <f>FD_Input_Final_Data!D23</f>
        <v>Wales</v>
      </c>
      <c r="E23" s="92" t="str">
        <f>FD_Input_Final_Data!E23</f>
        <v>Company</v>
      </c>
      <c r="F23" s="92" t="str">
        <f>FD_Input_Final_Data!F23</f>
        <v>WaSC</v>
      </c>
      <c r="G23" s="92" t="str">
        <f>FD_Input_Final_Data!G23</f>
        <v>PCL Units</v>
      </c>
      <c r="H23" s="9" t="s">
        <v>138</v>
      </c>
      <c r="I23" s="92" t="str">
        <f t="shared" ref="I23:I103" si="1">B23&amp;H23</f>
        <v>WSHC_OUT4_19_PR24_OFWAT</v>
      </c>
      <c r="J23" s="92" t="s">
        <v>41</v>
      </c>
      <c r="K23" s="92" t="str">
        <f>FD_Input_Final_Data!K23</f>
        <v>Ofwat view FD</v>
      </c>
      <c r="L23" s="92" t="str">
        <f>FD_Input_Final_Data!L23</f>
        <v>DIS</v>
      </c>
      <c r="M23" s="92" t="str">
        <f>FD_Input_Final_Data!M23</f>
        <v>Percentage compliance</v>
      </c>
      <c r="N23" s="92" t="str">
        <f>FD_Input_Final_Data!N23</f>
        <v>Percentage</v>
      </c>
      <c r="O23" s="92">
        <f>FD_Input_Final_Data!O23</f>
        <v>3</v>
      </c>
      <c r="P23" s="92" t="str">
        <f>IFERROR(INDEX(Output_Final_PCLs!$B$6:$U$23,MATCH(F_Outputs_Prep!$I23,Output_Final_PCLs!$I$6:$I$23,0),MATCH(F_Outputs_Prep!P$4,Output_Final_PCLs!$B$6:$U$6,0)),"##BLANK")</f>
        <v>##BLANK</v>
      </c>
      <c r="Q23" s="92" t="str">
        <f>IFERROR(INDEX(Output_Final_PCLs!$B$6:$U$23,MATCH(F_Outputs_Prep!$I23,Output_Final_PCLs!$I$6:$I$23,0),MATCH(F_Outputs_Prep!Q$4,Output_Final_PCLs!$B$6:$U$6,0)),"##BLANK")</f>
        <v>##BLANK</v>
      </c>
      <c r="R23" s="92" t="str">
        <f>IFERROR(INDEX(Output_Final_PCLs!$B$6:$U$23,MATCH(F_Outputs_Prep!$I23,Output_Final_PCLs!$I$6:$I$23,0),MATCH(F_Outputs_Prep!R$4,Output_Final_PCLs!$B$6:$U$6,0)),"##BLANK")</f>
        <v>##BLANK</v>
      </c>
      <c r="S23" s="92" t="str">
        <f>IFERROR(INDEX(Output_Final_PCLs!$B$6:$U$23,MATCH(F_Outputs_Prep!$I23,Output_Final_PCLs!$I$6:$I$23,0),MATCH(F_Outputs_Prep!S$4,Output_Final_PCLs!$B$6:$U$6,0)),"##BLANK")</f>
        <v>##BLANK</v>
      </c>
      <c r="T23" s="92" t="str">
        <f>IFERROR(INDEX(Output_Final_PCLs!$B$6:$U$23,MATCH(F_Outputs_Prep!$I23,Output_Final_PCLs!$I$6:$I$23,0),MATCH(F_Outputs_Prep!T$4,Output_Final_PCLs!$B$6:$U$6,0)),"##BLANK")</f>
        <v>##BLANK</v>
      </c>
      <c r="U23" s="92" t="str">
        <f>IFERROR(INDEX(Output_Final_PCLs!$B$6:$U$23,MATCH(F_Outputs_Prep!$I23,Output_Final_PCLs!$I$6:$I$23,0),MATCH(F_Outputs_Prep!U$4,Output_Final_PCLs!$B$6:$U$6,0)),"##BLANK")</f>
        <v>##BLANK</v>
      </c>
      <c r="V23" s="92" t="str">
        <f>IFERROR(INDEX(Output_Final_PCLs!$B$6:$U$23,MATCH(F_Outputs_Prep!$I23,Output_Final_PCLs!$I$6:$I$23,0),MATCH(F_Outputs_Prep!V$4,Output_Final_PCLs!$B$6:$U$6,0)),"##BLANK")</f>
        <v>##BLANK</v>
      </c>
      <c r="W23" s="92" t="str">
        <f>IFERROR(INDEX(Output_Final_PCLs!$B$6:$U$23,MATCH(F_Outputs_Prep!$I23,Output_Final_PCLs!$I$6:$I$23,0),MATCH(F_Outputs_Prep!W$4,Output_Final_PCLs!$B$6:$U$6,0)),"##BLANK")</f>
        <v>##BLANK</v>
      </c>
      <c r="X23" s="92" t="str">
        <f>IFERROR(INDEX(Output_Final_PCLs!$B$6:$U$23,MATCH(F_Outputs_Prep!$I23,Output_Final_PCLs!$I$6:$I$23,0),MATCH(F_Outputs_Prep!X$4,Output_Final_PCLs!$B$6:$U$6,0)),"##BLANK")</f>
        <v>##BLANK</v>
      </c>
      <c r="Y23" s="92" t="str">
        <f>IFERROR(INDEX(Output_Final_PCLs!$B$6:$U$23,MATCH(F_Outputs_Prep!$I23,Output_Final_PCLs!$I$6:$I$23,0),MATCH(F_Outputs_Prep!Y$4,Output_Final_PCLs!$B$6:$U$6,0)),"##BLANK")</f>
        <v>##BLANK</v>
      </c>
      <c r="Z23" s="92" t="str">
        <f>IFERROR(INDEX(Output_Final_PCLs!$B$6:$U$23,MATCH(F_Outputs_Prep!$I23,Output_Final_PCLs!$I$6:$I$23,0),MATCH(F_Outputs_Prep!Z$4,Output_Final_PCLs!$B$6:$U$6,0)),"##BLANK")</f>
        <v>##BLANK</v>
      </c>
      <c r="AA23" s="92" t="str">
        <f>IFERROR(INDEX(Output_Final_PCLs!$B$6:$U$23,MATCH(F_Outputs_Prep!$I23,Output_Final_PCLs!$I$6:$I$23,0),MATCH(F_Outputs_Prep!AA$4,Output_Final_PCLs!$B$6:$U$6,0)),"##BLANK")</f>
        <v>##BLANK</v>
      </c>
      <c r="AB23" s="92" t="str">
        <f>IFERROR(INDEX(Output_Final_PCLs!$B$6:$U$23,MATCH(F_Outputs_Prep!$I23,Output_Final_PCLs!$I$6:$I$23,0),MATCH(F_Outputs_Prep!AB$4,Output_Final_PCLs!$B$6:$U$6,0)),"##BLANK")</f>
        <v>##BLANK</v>
      </c>
      <c r="AC23" s="92">
        <f>IFERROR(INDEX(Output_Final_PCLs!$B$6:$U$23,MATCH(F_Outputs_Prep!$I23,Output_Final_PCLs!$I$6:$I$23,0),MATCH(F_Outputs_Prep!AC$4,Output_Final_PCLs!$B$6:$U$6,0)),"##BLANK")</f>
        <v>1</v>
      </c>
      <c r="AD23" s="92">
        <f>IFERROR(INDEX(Output_Final_PCLs!$B$6:$U$23,MATCH(F_Outputs_Prep!$I23,Output_Final_PCLs!$I$6:$I$23,0),MATCH(F_Outputs_Prep!AD$4,Output_Final_PCLs!$B$6:$U$6,0)),"##BLANK")</f>
        <v>1</v>
      </c>
      <c r="AE23" s="92">
        <f>IFERROR(INDEX(Output_Final_PCLs!$B$6:$U$23,MATCH(F_Outputs_Prep!$I23,Output_Final_PCLs!$I$6:$I$23,0),MATCH(F_Outputs_Prep!AE$4,Output_Final_PCLs!$B$6:$U$6,0)),"##BLANK")</f>
        <v>1</v>
      </c>
      <c r="AF23" s="92">
        <f>IFERROR(INDEX(Output_Final_PCLs!$B$6:$U$23,MATCH(F_Outputs_Prep!$I23,Output_Final_PCLs!$I$6:$I$23,0),MATCH(F_Outputs_Prep!AF$4,Output_Final_PCLs!$B$6:$U$6,0)),"##BLANK")</f>
        <v>1</v>
      </c>
      <c r="AG23" s="92">
        <f>IFERROR(INDEX(Output_Final_PCLs!$B$6:$U$23,MATCH(F_Outputs_Prep!$I23,Output_Final_PCLs!$I$6:$I$23,0),MATCH(F_Outputs_Prep!AG$4,Output_Final_PCLs!$B$6:$U$6,0)),"##BLANK")</f>
        <v>1</v>
      </c>
      <c r="AH23" s="92">
        <f>IFERROR(INDEX(Output_Final_PCLs!$B$6:$U$23,MATCH(F_Outputs_Prep!$I23,Output_Final_PCLs!$I$6:$I$23,0),MATCH(F_Outputs_Prep!AH$4,Output_Final_PCLs!$B$6:$U$6,0)),"##BLANK")</f>
        <v>1</v>
      </c>
    </row>
    <row r="24" spans="1:34">
      <c r="A24" s="7"/>
      <c r="B24" s="92" t="str">
        <f>FD_Input_Final_Data!B24</f>
        <v>HDD</v>
      </c>
      <c r="C24" s="92" t="str">
        <f>FD_Input_Final_Data!C24</f>
        <v>Hafren Dyfrdwy</v>
      </c>
      <c r="D24" s="92" t="str">
        <f>FD_Input_Final_Data!D24</f>
        <v>Wales</v>
      </c>
      <c r="E24" s="92" t="str">
        <f>FD_Input_Final_Data!E24</f>
        <v>Company</v>
      </c>
      <c r="F24" s="92" t="str">
        <f>FD_Input_Final_Data!F24</f>
        <v>WaSC</v>
      </c>
      <c r="G24" s="92" t="str">
        <f>FD_Input_Final_Data!G24</f>
        <v>PCL Units</v>
      </c>
      <c r="H24" s="9" t="s">
        <v>138</v>
      </c>
      <c r="I24" s="92" t="str">
        <f t="shared" si="1"/>
        <v>HDDC_OUT4_19_PR24_OFWAT</v>
      </c>
      <c r="J24" s="92" t="s">
        <v>41</v>
      </c>
      <c r="K24" s="92" t="str">
        <f>FD_Input_Final_Data!K24</f>
        <v>Ofwat view FD</v>
      </c>
      <c r="L24" s="92" t="str">
        <f>FD_Input_Final_Data!L24</f>
        <v>DIS</v>
      </c>
      <c r="M24" s="92" t="str">
        <f>FD_Input_Final_Data!M24</f>
        <v>Percentage compliance</v>
      </c>
      <c r="N24" s="92" t="str">
        <f>FD_Input_Final_Data!N24</f>
        <v>Percentage</v>
      </c>
      <c r="O24" s="92">
        <f>FD_Input_Final_Data!O24</f>
        <v>3</v>
      </c>
      <c r="P24" s="92" t="str">
        <f>IFERROR(INDEX(Output_Final_PCLs!$B$6:$U$23,MATCH(F_Outputs_Prep!$I24,Output_Final_PCLs!$I$6:$I$23,0),MATCH(F_Outputs_Prep!P$4,Output_Final_PCLs!$B$6:$U$6,0)),"##BLANK")</f>
        <v>##BLANK</v>
      </c>
      <c r="Q24" s="92" t="str">
        <f>IFERROR(INDEX(Output_Final_PCLs!$B$6:$U$23,MATCH(F_Outputs_Prep!$I24,Output_Final_PCLs!$I$6:$I$23,0),MATCH(F_Outputs_Prep!Q$4,Output_Final_PCLs!$B$6:$U$6,0)),"##BLANK")</f>
        <v>##BLANK</v>
      </c>
      <c r="R24" s="92" t="str">
        <f>IFERROR(INDEX(Output_Final_PCLs!$B$6:$U$23,MATCH(F_Outputs_Prep!$I24,Output_Final_PCLs!$I$6:$I$23,0),MATCH(F_Outputs_Prep!R$4,Output_Final_PCLs!$B$6:$U$6,0)),"##BLANK")</f>
        <v>##BLANK</v>
      </c>
      <c r="S24" s="92" t="str">
        <f>IFERROR(INDEX(Output_Final_PCLs!$B$6:$U$23,MATCH(F_Outputs_Prep!$I24,Output_Final_PCLs!$I$6:$I$23,0),MATCH(F_Outputs_Prep!S$4,Output_Final_PCLs!$B$6:$U$6,0)),"##BLANK")</f>
        <v>##BLANK</v>
      </c>
      <c r="T24" s="92" t="str">
        <f>IFERROR(INDEX(Output_Final_PCLs!$B$6:$U$23,MATCH(F_Outputs_Prep!$I24,Output_Final_PCLs!$I$6:$I$23,0),MATCH(F_Outputs_Prep!T$4,Output_Final_PCLs!$B$6:$U$6,0)),"##BLANK")</f>
        <v>##BLANK</v>
      </c>
      <c r="U24" s="92" t="str">
        <f>IFERROR(INDEX(Output_Final_PCLs!$B$6:$U$23,MATCH(F_Outputs_Prep!$I24,Output_Final_PCLs!$I$6:$I$23,0),MATCH(F_Outputs_Prep!U$4,Output_Final_PCLs!$B$6:$U$6,0)),"##BLANK")</f>
        <v>##BLANK</v>
      </c>
      <c r="V24" s="92" t="str">
        <f>IFERROR(INDEX(Output_Final_PCLs!$B$6:$U$23,MATCH(F_Outputs_Prep!$I24,Output_Final_PCLs!$I$6:$I$23,0),MATCH(F_Outputs_Prep!V$4,Output_Final_PCLs!$B$6:$U$6,0)),"##BLANK")</f>
        <v>##BLANK</v>
      </c>
      <c r="W24" s="92" t="str">
        <f>IFERROR(INDEX(Output_Final_PCLs!$B$6:$U$23,MATCH(F_Outputs_Prep!$I24,Output_Final_PCLs!$I$6:$I$23,0),MATCH(F_Outputs_Prep!W$4,Output_Final_PCLs!$B$6:$U$6,0)),"##BLANK")</f>
        <v>##BLANK</v>
      </c>
      <c r="X24" s="92" t="str">
        <f>IFERROR(INDEX(Output_Final_PCLs!$B$6:$U$23,MATCH(F_Outputs_Prep!$I24,Output_Final_PCLs!$I$6:$I$23,0),MATCH(F_Outputs_Prep!X$4,Output_Final_PCLs!$B$6:$U$6,0)),"##BLANK")</f>
        <v>##BLANK</v>
      </c>
      <c r="Y24" s="92" t="str">
        <f>IFERROR(INDEX(Output_Final_PCLs!$B$6:$U$23,MATCH(F_Outputs_Prep!$I24,Output_Final_PCLs!$I$6:$I$23,0),MATCH(F_Outputs_Prep!Y$4,Output_Final_PCLs!$B$6:$U$6,0)),"##BLANK")</f>
        <v>##BLANK</v>
      </c>
      <c r="Z24" s="92" t="str">
        <f>IFERROR(INDEX(Output_Final_PCLs!$B$6:$U$23,MATCH(F_Outputs_Prep!$I24,Output_Final_PCLs!$I$6:$I$23,0),MATCH(F_Outputs_Prep!Z$4,Output_Final_PCLs!$B$6:$U$6,0)),"##BLANK")</f>
        <v>##BLANK</v>
      </c>
      <c r="AA24" s="92" t="str">
        <f>IFERROR(INDEX(Output_Final_PCLs!$B$6:$U$23,MATCH(F_Outputs_Prep!$I24,Output_Final_PCLs!$I$6:$I$23,0),MATCH(F_Outputs_Prep!AA$4,Output_Final_PCLs!$B$6:$U$6,0)),"##BLANK")</f>
        <v>##BLANK</v>
      </c>
      <c r="AB24" s="92" t="str">
        <f>IFERROR(INDEX(Output_Final_PCLs!$B$6:$U$23,MATCH(F_Outputs_Prep!$I24,Output_Final_PCLs!$I$6:$I$23,0),MATCH(F_Outputs_Prep!AB$4,Output_Final_PCLs!$B$6:$U$6,0)),"##BLANK")</f>
        <v>##BLANK</v>
      </c>
      <c r="AC24" s="92">
        <f>IFERROR(INDEX(Output_Final_PCLs!$B$6:$U$23,MATCH(F_Outputs_Prep!$I24,Output_Final_PCLs!$I$6:$I$23,0),MATCH(F_Outputs_Prep!AC$4,Output_Final_PCLs!$B$6:$U$6,0)),"##BLANK")</f>
        <v>1</v>
      </c>
      <c r="AD24" s="92">
        <f>IFERROR(INDEX(Output_Final_PCLs!$B$6:$U$23,MATCH(F_Outputs_Prep!$I24,Output_Final_PCLs!$I$6:$I$23,0),MATCH(F_Outputs_Prep!AD$4,Output_Final_PCLs!$B$6:$U$6,0)),"##BLANK")</f>
        <v>1</v>
      </c>
      <c r="AE24" s="92">
        <f>IFERROR(INDEX(Output_Final_PCLs!$B$6:$U$23,MATCH(F_Outputs_Prep!$I24,Output_Final_PCLs!$I$6:$I$23,0),MATCH(F_Outputs_Prep!AE$4,Output_Final_PCLs!$B$6:$U$6,0)),"##BLANK")</f>
        <v>1</v>
      </c>
      <c r="AF24" s="92">
        <f>IFERROR(INDEX(Output_Final_PCLs!$B$6:$U$23,MATCH(F_Outputs_Prep!$I24,Output_Final_PCLs!$I$6:$I$23,0),MATCH(F_Outputs_Prep!AF$4,Output_Final_PCLs!$B$6:$U$6,0)),"##BLANK")</f>
        <v>1</v>
      </c>
      <c r="AG24" s="92">
        <f>IFERROR(INDEX(Output_Final_PCLs!$B$6:$U$23,MATCH(F_Outputs_Prep!$I24,Output_Final_PCLs!$I$6:$I$23,0),MATCH(F_Outputs_Prep!AG$4,Output_Final_PCLs!$B$6:$U$6,0)),"##BLANK")</f>
        <v>1</v>
      </c>
      <c r="AH24" s="92">
        <f>IFERROR(INDEX(Output_Final_PCLs!$B$6:$U$23,MATCH(F_Outputs_Prep!$I24,Output_Final_PCLs!$I$6:$I$23,0),MATCH(F_Outputs_Prep!AH$4,Output_Final_PCLs!$B$6:$U$6,0)),"##BLANK")</f>
        <v>1</v>
      </c>
    </row>
    <row r="25" spans="1:34">
      <c r="A25" s="7"/>
      <c r="B25" s="92" t="str">
        <f>FD_Input_Final_Data!B25</f>
        <v>NES</v>
      </c>
      <c r="C25" s="92" t="str">
        <f>FD_Input_Final_Data!C25</f>
        <v>Northumbrian Water</v>
      </c>
      <c r="D25" s="92" t="str">
        <f>FD_Input_Final_Data!D25</f>
        <v>England</v>
      </c>
      <c r="E25" s="92" t="str">
        <f>FD_Input_Final_Data!E25</f>
        <v>Company</v>
      </c>
      <c r="F25" s="92" t="str">
        <f>FD_Input_Final_Data!F25</f>
        <v>WaSC</v>
      </c>
      <c r="G25" s="92" t="str">
        <f>FD_Input_Final_Data!G25</f>
        <v>PCL Units</v>
      </c>
      <c r="H25" s="9" t="s">
        <v>138</v>
      </c>
      <c r="I25" s="92" t="str">
        <f t="shared" si="1"/>
        <v>NESC_OUT4_19_PR24_OFWAT</v>
      </c>
      <c r="J25" s="92" t="s">
        <v>41</v>
      </c>
      <c r="K25" s="92" t="str">
        <f>FD_Input_Final_Data!K25</f>
        <v>Ofwat view FD</v>
      </c>
      <c r="L25" s="92" t="str">
        <f>FD_Input_Final_Data!L25</f>
        <v>DIS</v>
      </c>
      <c r="M25" s="92" t="str">
        <f>FD_Input_Final_Data!M25</f>
        <v>Percentage compliance</v>
      </c>
      <c r="N25" s="92" t="str">
        <f>FD_Input_Final_Data!N25</f>
        <v>Percentage</v>
      </c>
      <c r="O25" s="92">
        <f>FD_Input_Final_Data!O25</f>
        <v>3</v>
      </c>
      <c r="P25" s="92" t="str">
        <f>IFERROR(INDEX(Output_Final_PCLs!$B$6:$U$23,MATCH(F_Outputs_Prep!$I25,Output_Final_PCLs!$I$6:$I$23,0),MATCH(F_Outputs_Prep!P$4,Output_Final_PCLs!$B$6:$U$6,0)),"##BLANK")</f>
        <v>##BLANK</v>
      </c>
      <c r="Q25" s="92" t="str">
        <f>IFERROR(INDEX(Output_Final_PCLs!$B$6:$U$23,MATCH(F_Outputs_Prep!$I25,Output_Final_PCLs!$I$6:$I$23,0),MATCH(F_Outputs_Prep!Q$4,Output_Final_PCLs!$B$6:$U$6,0)),"##BLANK")</f>
        <v>##BLANK</v>
      </c>
      <c r="R25" s="92" t="str">
        <f>IFERROR(INDEX(Output_Final_PCLs!$B$6:$U$23,MATCH(F_Outputs_Prep!$I25,Output_Final_PCLs!$I$6:$I$23,0),MATCH(F_Outputs_Prep!R$4,Output_Final_PCLs!$B$6:$U$6,0)),"##BLANK")</f>
        <v>##BLANK</v>
      </c>
      <c r="S25" s="92" t="str">
        <f>IFERROR(INDEX(Output_Final_PCLs!$B$6:$U$23,MATCH(F_Outputs_Prep!$I25,Output_Final_PCLs!$I$6:$I$23,0),MATCH(F_Outputs_Prep!S$4,Output_Final_PCLs!$B$6:$U$6,0)),"##BLANK")</f>
        <v>##BLANK</v>
      </c>
      <c r="T25" s="92" t="str">
        <f>IFERROR(INDEX(Output_Final_PCLs!$B$6:$U$23,MATCH(F_Outputs_Prep!$I25,Output_Final_PCLs!$I$6:$I$23,0),MATCH(F_Outputs_Prep!T$4,Output_Final_PCLs!$B$6:$U$6,0)),"##BLANK")</f>
        <v>##BLANK</v>
      </c>
      <c r="U25" s="92" t="str">
        <f>IFERROR(INDEX(Output_Final_PCLs!$B$6:$U$23,MATCH(F_Outputs_Prep!$I25,Output_Final_PCLs!$I$6:$I$23,0),MATCH(F_Outputs_Prep!U$4,Output_Final_PCLs!$B$6:$U$6,0)),"##BLANK")</f>
        <v>##BLANK</v>
      </c>
      <c r="V25" s="92" t="str">
        <f>IFERROR(INDEX(Output_Final_PCLs!$B$6:$U$23,MATCH(F_Outputs_Prep!$I25,Output_Final_PCLs!$I$6:$I$23,0),MATCH(F_Outputs_Prep!V$4,Output_Final_PCLs!$B$6:$U$6,0)),"##BLANK")</f>
        <v>##BLANK</v>
      </c>
      <c r="W25" s="92" t="str">
        <f>IFERROR(INDEX(Output_Final_PCLs!$B$6:$U$23,MATCH(F_Outputs_Prep!$I25,Output_Final_PCLs!$I$6:$I$23,0),MATCH(F_Outputs_Prep!W$4,Output_Final_PCLs!$B$6:$U$6,0)),"##BLANK")</f>
        <v>##BLANK</v>
      </c>
      <c r="X25" s="92" t="str">
        <f>IFERROR(INDEX(Output_Final_PCLs!$B$6:$U$23,MATCH(F_Outputs_Prep!$I25,Output_Final_PCLs!$I$6:$I$23,0),MATCH(F_Outputs_Prep!X$4,Output_Final_PCLs!$B$6:$U$6,0)),"##BLANK")</f>
        <v>##BLANK</v>
      </c>
      <c r="Y25" s="92" t="str">
        <f>IFERROR(INDEX(Output_Final_PCLs!$B$6:$U$23,MATCH(F_Outputs_Prep!$I25,Output_Final_PCLs!$I$6:$I$23,0),MATCH(F_Outputs_Prep!Y$4,Output_Final_PCLs!$B$6:$U$6,0)),"##BLANK")</f>
        <v>##BLANK</v>
      </c>
      <c r="Z25" s="92" t="str">
        <f>IFERROR(INDEX(Output_Final_PCLs!$B$6:$U$23,MATCH(F_Outputs_Prep!$I25,Output_Final_PCLs!$I$6:$I$23,0),MATCH(F_Outputs_Prep!Z$4,Output_Final_PCLs!$B$6:$U$6,0)),"##BLANK")</f>
        <v>##BLANK</v>
      </c>
      <c r="AA25" s="92" t="str">
        <f>IFERROR(INDEX(Output_Final_PCLs!$B$6:$U$23,MATCH(F_Outputs_Prep!$I25,Output_Final_PCLs!$I$6:$I$23,0),MATCH(F_Outputs_Prep!AA$4,Output_Final_PCLs!$B$6:$U$6,0)),"##BLANK")</f>
        <v>##BLANK</v>
      </c>
      <c r="AB25" s="92" t="str">
        <f>IFERROR(INDEX(Output_Final_PCLs!$B$6:$U$23,MATCH(F_Outputs_Prep!$I25,Output_Final_PCLs!$I$6:$I$23,0),MATCH(F_Outputs_Prep!AB$4,Output_Final_PCLs!$B$6:$U$6,0)),"##BLANK")</f>
        <v>##BLANK</v>
      </c>
      <c r="AC25" s="92">
        <f>IFERROR(INDEX(Output_Final_PCLs!$B$6:$U$23,MATCH(F_Outputs_Prep!$I25,Output_Final_PCLs!$I$6:$I$23,0),MATCH(F_Outputs_Prep!AC$4,Output_Final_PCLs!$B$6:$U$6,0)),"##BLANK")</f>
        <v>1</v>
      </c>
      <c r="AD25" s="92">
        <f>IFERROR(INDEX(Output_Final_PCLs!$B$6:$U$23,MATCH(F_Outputs_Prep!$I25,Output_Final_PCLs!$I$6:$I$23,0),MATCH(F_Outputs_Prep!AD$4,Output_Final_PCLs!$B$6:$U$6,0)),"##BLANK")</f>
        <v>1</v>
      </c>
      <c r="AE25" s="92">
        <f>IFERROR(INDEX(Output_Final_PCLs!$B$6:$U$23,MATCH(F_Outputs_Prep!$I25,Output_Final_PCLs!$I$6:$I$23,0),MATCH(F_Outputs_Prep!AE$4,Output_Final_PCLs!$B$6:$U$6,0)),"##BLANK")</f>
        <v>1</v>
      </c>
      <c r="AF25" s="92">
        <f>IFERROR(INDEX(Output_Final_PCLs!$B$6:$U$23,MATCH(F_Outputs_Prep!$I25,Output_Final_PCLs!$I$6:$I$23,0),MATCH(F_Outputs_Prep!AF$4,Output_Final_PCLs!$B$6:$U$6,0)),"##BLANK")</f>
        <v>1</v>
      </c>
      <c r="AG25" s="92">
        <f>IFERROR(INDEX(Output_Final_PCLs!$B$6:$U$23,MATCH(F_Outputs_Prep!$I25,Output_Final_PCLs!$I$6:$I$23,0),MATCH(F_Outputs_Prep!AG$4,Output_Final_PCLs!$B$6:$U$6,0)),"##BLANK")</f>
        <v>1</v>
      </c>
      <c r="AH25" s="92">
        <f>IFERROR(INDEX(Output_Final_PCLs!$B$6:$U$23,MATCH(F_Outputs_Prep!$I25,Output_Final_PCLs!$I$6:$I$23,0),MATCH(F_Outputs_Prep!AH$4,Output_Final_PCLs!$B$6:$U$6,0)),"##BLANK")</f>
        <v>1</v>
      </c>
    </row>
    <row r="26" spans="1:34">
      <c r="A26" s="7"/>
      <c r="B26" s="92" t="str">
        <f>FD_Input_Final_Data!B26</f>
        <v>SVE</v>
      </c>
      <c r="C26" s="92" t="str">
        <f>FD_Input_Final_Data!C26</f>
        <v>Severn Trent Water</v>
      </c>
      <c r="D26" s="92" t="str">
        <f>FD_Input_Final_Data!D26</f>
        <v>England</v>
      </c>
      <c r="E26" s="92" t="str">
        <f>FD_Input_Final_Data!E26</f>
        <v>Company</v>
      </c>
      <c r="F26" s="92" t="str">
        <f>FD_Input_Final_Data!F26</f>
        <v>WaSC</v>
      </c>
      <c r="G26" s="92" t="str">
        <f>FD_Input_Final_Data!G26</f>
        <v>PCL Units</v>
      </c>
      <c r="H26" s="9" t="s">
        <v>138</v>
      </c>
      <c r="I26" s="92" t="str">
        <f t="shared" si="1"/>
        <v>SVEC_OUT4_19_PR24_OFWAT</v>
      </c>
      <c r="J26" s="92" t="s">
        <v>41</v>
      </c>
      <c r="K26" s="92" t="str">
        <f>FD_Input_Final_Data!K26</f>
        <v>Ofwat view FD</v>
      </c>
      <c r="L26" s="92" t="str">
        <f>FD_Input_Final_Data!L26</f>
        <v>DIS</v>
      </c>
      <c r="M26" s="92" t="str">
        <f>FD_Input_Final_Data!M26</f>
        <v>Percentage compliance</v>
      </c>
      <c r="N26" s="92" t="str">
        <f>FD_Input_Final_Data!N26</f>
        <v>Percentage</v>
      </c>
      <c r="O26" s="92">
        <f>FD_Input_Final_Data!O26</f>
        <v>3</v>
      </c>
      <c r="P26" s="92" t="str">
        <f>IFERROR(INDEX(Output_Final_PCLs!$B$6:$U$23,MATCH(F_Outputs_Prep!$I26,Output_Final_PCLs!$I$6:$I$23,0),MATCH(F_Outputs_Prep!P$4,Output_Final_PCLs!$B$6:$U$6,0)),"##BLANK")</f>
        <v>##BLANK</v>
      </c>
      <c r="Q26" s="92" t="str">
        <f>IFERROR(INDEX(Output_Final_PCLs!$B$6:$U$23,MATCH(F_Outputs_Prep!$I26,Output_Final_PCLs!$I$6:$I$23,0),MATCH(F_Outputs_Prep!Q$4,Output_Final_PCLs!$B$6:$U$6,0)),"##BLANK")</f>
        <v>##BLANK</v>
      </c>
      <c r="R26" s="92" t="str">
        <f>IFERROR(INDEX(Output_Final_PCLs!$B$6:$U$23,MATCH(F_Outputs_Prep!$I26,Output_Final_PCLs!$I$6:$I$23,0),MATCH(F_Outputs_Prep!R$4,Output_Final_PCLs!$B$6:$U$6,0)),"##BLANK")</f>
        <v>##BLANK</v>
      </c>
      <c r="S26" s="92" t="str">
        <f>IFERROR(INDEX(Output_Final_PCLs!$B$6:$U$23,MATCH(F_Outputs_Prep!$I26,Output_Final_PCLs!$I$6:$I$23,0),MATCH(F_Outputs_Prep!S$4,Output_Final_PCLs!$B$6:$U$6,0)),"##BLANK")</f>
        <v>##BLANK</v>
      </c>
      <c r="T26" s="92" t="str">
        <f>IFERROR(INDEX(Output_Final_PCLs!$B$6:$U$23,MATCH(F_Outputs_Prep!$I26,Output_Final_PCLs!$I$6:$I$23,0),MATCH(F_Outputs_Prep!T$4,Output_Final_PCLs!$B$6:$U$6,0)),"##BLANK")</f>
        <v>##BLANK</v>
      </c>
      <c r="U26" s="92" t="str">
        <f>IFERROR(INDEX(Output_Final_PCLs!$B$6:$U$23,MATCH(F_Outputs_Prep!$I26,Output_Final_PCLs!$I$6:$I$23,0),MATCH(F_Outputs_Prep!U$4,Output_Final_PCLs!$B$6:$U$6,0)),"##BLANK")</f>
        <v>##BLANK</v>
      </c>
      <c r="V26" s="92" t="str">
        <f>IFERROR(INDEX(Output_Final_PCLs!$B$6:$U$23,MATCH(F_Outputs_Prep!$I26,Output_Final_PCLs!$I$6:$I$23,0),MATCH(F_Outputs_Prep!V$4,Output_Final_PCLs!$B$6:$U$6,0)),"##BLANK")</f>
        <v>##BLANK</v>
      </c>
      <c r="W26" s="92" t="str">
        <f>IFERROR(INDEX(Output_Final_PCLs!$B$6:$U$23,MATCH(F_Outputs_Prep!$I26,Output_Final_PCLs!$I$6:$I$23,0),MATCH(F_Outputs_Prep!W$4,Output_Final_PCLs!$B$6:$U$6,0)),"##BLANK")</f>
        <v>##BLANK</v>
      </c>
      <c r="X26" s="92" t="str">
        <f>IFERROR(INDEX(Output_Final_PCLs!$B$6:$U$23,MATCH(F_Outputs_Prep!$I26,Output_Final_PCLs!$I$6:$I$23,0),MATCH(F_Outputs_Prep!X$4,Output_Final_PCLs!$B$6:$U$6,0)),"##BLANK")</f>
        <v>##BLANK</v>
      </c>
      <c r="Y26" s="92" t="str">
        <f>IFERROR(INDEX(Output_Final_PCLs!$B$6:$U$23,MATCH(F_Outputs_Prep!$I26,Output_Final_PCLs!$I$6:$I$23,0),MATCH(F_Outputs_Prep!Y$4,Output_Final_PCLs!$B$6:$U$6,0)),"##BLANK")</f>
        <v>##BLANK</v>
      </c>
      <c r="Z26" s="92" t="str">
        <f>IFERROR(INDEX(Output_Final_PCLs!$B$6:$U$23,MATCH(F_Outputs_Prep!$I26,Output_Final_PCLs!$I$6:$I$23,0),MATCH(F_Outputs_Prep!Z$4,Output_Final_PCLs!$B$6:$U$6,0)),"##BLANK")</f>
        <v>##BLANK</v>
      </c>
      <c r="AA26" s="92" t="str">
        <f>IFERROR(INDEX(Output_Final_PCLs!$B$6:$U$23,MATCH(F_Outputs_Prep!$I26,Output_Final_PCLs!$I$6:$I$23,0),MATCH(F_Outputs_Prep!AA$4,Output_Final_PCLs!$B$6:$U$6,0)),"##BLANK")</f>
        <v>##BLANK</v>
      </c>
      <c r="AB26" s="92" t="str">
        <f>IFERROR(INDEX(Output_Final_PCLs!$B$6:$U$23,MATCH(F_Outputs_Prep!$I26,Output_Final_PCLs!$I$6:$I$23,0),MATCH(F_Outputs_Prep!AB$4,Output_Final_PCLs!$B$6:$U$6,0)),"##BLANK")</f>
        <v>##BLANK</v>
      </c>
      <c r="AC26" s="92">
        <f>IFERROR(INDEX(Output_Final_PCLs!$B$6:$U$23,MATCH(F_Outputs_Prep!$I26,Output_Final_PCLs!$I$6:$I$23,0),MATCH(F_Outputs_Prep!AC$4,Output_Final_PCLs!$B$6:$U$6,0)),"##BLANK")</f>
        <v>1</v>
      </c>
      <c r="AD26" s="92">
        <f>IFERROR(INDEX(Output_Final_PCLs!$B$6:$U$23,MATCH(F_Outputs_Prep!$I26,Output_Final_PCLs!$I$6:$I$23,0),MATCH(F_Outputs_Prep!AD$4,Output_Final_PCLs!$B$6:$U$6,0)),"##BLANK")</f>
        <v>1</v>
      </c>
      <c r="AE26" s="92">
        <f>IFERROR(INDEX(Output_Final_PCLs!$B$6:$U$23,MATCH(F_Outputs_Prep!$I26,Output_Final_PCLs!$I$6:$I$23,0),MATCH(F_Outputs_Prep!AE$4,Output_Final_PCLs!$B$6:$U$6,0)),"##BLANK")</f>
        <v>1</v>
      </c>
      <c r="AF26" s="92">
        <f>IFERROR(INDEX(Output_Final_PCLs!$B$6:$U$23,MATCH(F_Outputs_Prep!$I26,Output_Final_PCLs!$I$6:$I$23,0),MATCH(F_Outputs_Prep!AF$4,Output_Final_PCLs!$B$6:$U$6,0)),"##BLANK")</f>
        <v>1</v>
      </c>
      <c r="AG26" s="92">
        <f>IFERROR(INDEX(Output_Final_PCLs!$B$6:$U$23,MATCH(F_Outputs_Prep!$I26,Output_Final_PCLs!$I$6:$I$23,0),MATCH(F_Outputs_Prep!AG$4,Output_Final_PCLs!$B$6:$U$6,0)),"##BLANK")</f>
        <v>1</v>
      </c>
      <c r="AH26" s="92">
        <f>IFERROR(INDEX(Output_Final_PCLs!$B$6:$U$23,MATCH(F_Outputs_Prep!$I26,Output_Final_PCLs!$I$6:$I$23,0),MATCH(F_Outputs_Prep!AH$4,Output_Final_PCLs!$B$6:$U$6,0)),"##BLANK")</f>
        <v>1</v>
      </c>
    </row>
    <row r="27" spans="1:34">
      <c r="A27" s="7"/>
      <c r="B27" s="92" t="str">
        <f>FD_Input_Final_Data!B27</f>
        <v>SRN</v>
      </c>
      <c r="C27" s="92" t="str">
        <f>FD_Input_Final_Data!C27</f>
        <v>Southern Water</v>
      </c>
      <c r="D27" s="92" t="str">
        <f>FD_Input_Final_Data!D27</f>
        <v>England</v>
      </c>
      <c r="E27" s="92" t="str">
        <f>FD_Input_Final_Data!E27</f>
        <v>Company</v>
      </c>
      <c r="F27" s="92" t="str">
        <f>FD_Input_Final_Data!F27</f>
        <v>WaSC</v>
      </c>
      <c r="G27" s="92" t="str">
        <f>FD_Input_Final_Data!G27</f>
        <v>PCL Units</v>
      </c>
      <c r="H27" s="9" t="s">
        <v>138</v>
      </c>
      <c r="I27" s="92" t="str">
        <f t="shared" si="1"/>
        <v>SRNC_OUT4_19_PR24_OFWAT</v>
      </c>
      <c r="J27" s="92" t="s">
        <v>41</v>
      </c>
      <c r="K27" s="92" t="str">
        <f>FD_Input_Final_Data!K27</f>
        <v>Ofwat view FD</v>
      </c>
      <c r="L27" s="92" t="str">
        <f>FD_Input_Final_Data!L27</f>
        <v>DIS</v>
      </c>
      <c r="M27" s="92" t="str">
        <f>FD_Input_Final_Data!M27</f>
        <v>Percentage compliance</v>
      </c>
      <c r="N27" s="92" t="str">
        <f>FD_Input_Final_Data!N27</f>
        <v>Percentage</v>
      </c>
      <c r="O27" s="92">
        <f>FD_Input_Final_Data!O27</f>
        <v>3</v>
      </c>
      <c r="P27" s="92" t="str">
        <f>IFERROR(INDEX(Output_Final_PCLs!$B$6:$U$23,MATCH(F_Outputs_Prep!$I27,Output_Final_PCLs!$I$6:$I$23,0),MATCH(F_Outputs_Prep!P$4,Output_Final_PCLs!$B$6:$U$6,0)),"##BLANK")</f>
        <v>##BLANK</v>
      </c>
      <c r="Q27" s="92" t="str">
        <f>IFERROR(INDEX(Output_Final_PCLs!$B$6:$U$23,MATCH(F_Outputs_Prep!$I27,Output_Final_PCLs!$I$6:$I$23,0),MATCH(F_Outputs_Prep!Q$4,Output_Final_PCLs!$B$6:$U$6,0)),"##BLANK")</f>
        <v>##BLANK</v>
      </c>
      <c r="R27" s="92" t="str">
        <f>IFERROR(INDEX(Output_Final_PCLs!$B$6:$U$23,MATCH(F_Outputs_Prep!$I27,Output_Final_PCLs!$I$6:$I$23,0),MATCH(F_Outputs_Prep!R$4,Output_Final_PCLs!$B$6:$U$6,0)),"##BLANK")</f>
        <v>##BLANK</v>
      </c>
      <c r="S27" s="92" t="str">
        <f>IFERROR(INDEX(Output_Final_PCLs!$B$6:$U$23,MATCH(F_Outputs_Prep!$I27,Output_Final_PCLs!$I$6:$I$23,0),MATCH(F_Outputs_Prep!S$4,Output_Final_PCLs!$B$6:$U$6,0)),"##BLANK")</f>
        <v>##BLANK</v>
      </c>
      <c r="T27" s="92" t="str">
        <f>IFERROR(INDEX(Output_Final_PCLs!$B$6:$U$23,MATCH(F_Outputs_Prep!$I27,Output_Final_PCLs!$I$6:$I$23,0),MATCH(F_Outputs_Prep!T$4,Output_Final_PCLs!$B$6:$U$6,0)),"##BLANK")</f>
        <v>##BLANK</v>
      </c>
      <c r="U27" s="92" t="str">
        <f>IFERROR(INDEX(Output_Final_PCLs!$B$6:$U$23,MATCH(F_Outputs_Prep!$I27,Output_Final_PCLs!$I$6:$I$23,0),MATCH(F_Outputs_Prep!U$4,Output_Final_PCLs!$B$6:$U$6,0)),"##BLANK")</f>
        <v>##BLANK</v>
      </c>
      <c r="V27" s="92" t="str">
        <f>IFERROR(INDEX(Output_Final_PCLs!$B$6:$U$23,MATCH(F_Outputs_Prep!$I27,Output_Final_PCLs!$I$6:$I$23,0),MATCH(F_Outputs_Prep!V$4,Output_Final_PCLs!$B$6:$U$6,0)),"##BLANK")</f>
        <v>##BLANK</v>
      </c>
      <c r="W27" s="92" t="str">
        <f>IFERROR(INDEX(Output_Final_PCLs!$B$6:$U$23,MATCH(F_Outputs_Prep!$I27,Output_Final_PCLs!$I$6:$I$23,0),MATCH(F_Outputs_Prep!W$4,Output_Final_PCLs!$B$6:$U$6,0)),"##BLANK")</f>
        <v>##BLANK</v>
      </c>
      <c r="X27" s="92" t="str">
        <f>IFERROR(INDEX(Output_Final_PCLs!$B$6:$U$23,MATCH(F_Outputs_Prep!$I27,Output_Final_PCLs!$I$6:$I$23,0),MATCH(F_Outputs_Prep!X$4,Output_Final_PCLs!$B$6:$U$6,0)),"##BLANK")</f>
        <v>##BLANK</v>
      </c>
      <c r="Y27" s="92" t="str">
        <f>IFERROR(INDEX(Output_Final_PCLs!$B$6:$U$23,MATCH(F_Outputs_Prep!$I27,Output_Final_PCLs!$I$6:$I$23,0),MATCH(F_Outputs_Prep!Y$4,Output_Final_PCLs!$B$6:$U$6,0)),"##BLANK")</f>
        <v>##BLANK</v>
      </c>
      <c r="Z27" s="92" t="str">
        <f>IFERROR(INDEX(Output_Final_PCLs!$B$6:$U$23,MATCH(F_Outputs_Prep!$I27,Output_Final_PCLs!$I$6:$I$23,0),MATCH(F_Outputs_Prep!Z$4,Output_Final_PCLs!$B$6:$U$6,0)),"##BLANK")</f>
        <v>##BLANK</v>
      </c>
      <c r="AA27" s="92" t="str">
        <f>IFERROR(INDEX(Output_Final_PCLs!$B$6:$U$23,MATCH(F_Outputs_Prep!$I27,Output_Final_PCLs!$I$6:$I$23,0),MATCH(F_Outputs_Prep!AA$4,Output_Final_PCLs!$B$6:$U$6,0)),"##BLANK")</f>
        <v>##BLANK</v>
      </c>
      <c r="AB27" s="92" t="str">
        <f>IFERROR(INDEX(Output_Final_PCLs!$B$6:$U$23,MATCH(F_Outputs_Prep!$I27,Output_Final_PCLs!$I$6:$I$23,0),MATCH(F_Outputs_Prep!AB$4,Output_Final_PCLs!$B$6:$U$6,0)),"##BLANK")</f>
        <v>##BLANK</v>
      </c>
      <c r="AC27" s="92">
        <f>IFERROR(INDEX(Output_Final_PCLs!$B$6:$U$23,MATCH(F_Outputs_Prep!$I27,Output_Final_PCLs!$I$6:$I$23,0),MATCH(F_Outputs_Prep!AC$4,Output_Final_PCLs!$B$6:$U$6,0)),"##BLANK")</f>
        <v>1</v>
      </c>
      <c r="AD27" s="92">
        <f>IFERROR(INDEX(Output_Final_PCLs!$B$6:$U$23,MATCH(F_Outputs_Prep!$I27,Output_Final_PCLs!$I$6:$I$23,0),MATCH(F_Outputs_Prep!AD$4,Output_Final_PCLs!$B$6:$U$6,0)),"##BLANK")</f>
        <v>1</v>
      </c>
      <c r="AE27" s="92">
        <f>IFERROR(INDEX(Output_Final_PCLs!$B$6:$U$23,MATCH(F_Outputs_Prep!$I27,Output_Final_PCLs!$I$6:$I$23,0),MATCH(F_Outputs_Prep!AE$4,Output_Final_PCLs!$B$6:$U$6,0)),"##BLANK")</f>
        <v>1</v>
      </c>
      <c r="AF27" s="92">
        <f>IFERROR(INDEX(Output_Final_PCLs!$B$6:$U$23,MATCH(F_Outputs_Prep!$I27,Output_Final_PCLs!$I$6:$I$23,0),MATCH(F_Outputs_Prep!AF$4,Output_Final_PCLs!$B$6:$U$6,0)),"##BLANK")</f>
        <v>1</v>
      </c>
      <c r="AG27" s="92">
        <f>IFERROR(INDEX(Output_Final_PCLs!$B$6:$U$23,MATCH(F_Outputs_Prep!$I27,Output_Final_PCLs!$I$6:$I$23,0),MATCH(F_Outputs_Prep!AG$4,Output_Final_PCLs!$B$6:$U$6,0)),"##BLANK")</f>
        <v>1</v>
      </c>
      <c r="AH27" s="92">
        <f>IFERROR(INDEX(Output_Final_PCLs!$B$6:$U$23,MATCH(F_Outputs_Prep!$I27,Output_Final_PCLs!$I$6:$I$23,0),MATCH(F_Outputs_Prep!AH$4,Output_Final_PCLs!$B$6:$U$6,0)),"##BLANK")</f>
        <v>1</v>
      </c>
    </row>
    <row r="28" spans="1:34">
      <c r="A28" s="7"/>
      <c r="B28" s="92" t="str">
        <f>FD_Input_Final_Data!B28</f>
        <v>TMS</v>
      </c>
      <c r="C28" s="92" t="str">
        <f>FD_Input_Final_Data!C28</f>
        <v>Thames Water</v>
      </c>
      <c r="D28" s="92" t="str">
        <f>FD_Input_Final_Data!D28</f>
        <v>England</v>
      </c>
      <c r="E28" s="92" t="str">
        <f>FD_Input_Final_Data!E28</f>
        <v>Company</v>
      </c>
      <c r="F28" s="92" t="str">
        <f>FD_Input_Final_Data!F28</f>
        <v>WaSC</v>
      </c>
      <c r="G28" s="92" t="str">
        <f>FD_Input_Final_Data!G28</f>
        <v>PCL Units</v>
      </c>
      <c r="H28" s="9" t="s">
        <v>138</v>
      </c>
      <c r="I28" s="92" t="str">
        <f t="shared" si="1"/>
        <v>TMSC_OUT4_19_PR24_OFWAT</v>
      </c>
      <c r="J28" s="92" t="s">
        <v>41</v>
      </c>
      <c r="K28" s="92" t="str">
        <f>FD_Input_Final_Data!K28</f>
        <v>Ofwat view FD</v>
      </c>
      <c r="L28" s="92" t="str">
        <f>FD_Input_Final_Data!L28</f>
        <v>DIS</v>
      </c>
      <c r="M28" s="92" t="str">
        <f>FD_Input_Final_Data!M28</f>
        <v>Percentage compliance</v>
      </c>
      <c r="N28" s="92" t="str">
        <f>FD_Input_Final_Data!N28</f>
        <v>Percentage</v>
      </c>
      <c r="O28" s="92">
        <f>FD_Input_Final_Data!O28</f>
        <v>3</v>
      </c>
      <c r="P28" s="92" t="str">
        <f>IFERROR(INDEX(Output_Final_PCLs!$B$6:$U$23,MATCH(F_Outputs_Prep!$I28,Output_Final_PCLs!$I$6:$I$23,0),MATCH(F_Outputs_Prep!P$4,Output_Final_PCLs!$B$6:$U$6,0)),"##BLANK")</f>
        <v>##BLANK</v>
      </c>
      <c r="Q28" s="92" t="str">
        <f>IFERROR(INDEX(Output_Final_PCLs!$B$6:$U$23,MATCH(F_Outputs_Prep!$I28,Output_Final_PCLs!$I$6:$I$23,0),MATCH(F_Outputs_Prep!Q$4,Output_Final_PCLs!$B$6:$U$6,0)),"##BLANK")</f>
        <v>##BLANK</v>
      </c>
      <c r="R28" s="92" t="str">
        <f>IFERROR(INDEX(Output_Final_PCLs!$B$6:$U$23,MATCH(F_Outputs_Prep!$I28,Output_Final_PCLs!$I$6:$I$23,0),MATCH(F_Outputs_Prep!R$4,Output_Final_PCLs!$B$6:$U$6,0)),"##BLANK")</f>
        <v>##BLANK</v>
      </c>
      <c r="S28" s="92" t="str">
        <f>IFERROR(INDEX(Output_Final_PCLs!$B$6:$U$23,MATCH(F_Outputs_Prep!$I28,Output_Final_PCLs!$I$6:$I$23,0),MATCH(F_Outputs_Prep!S$4,Output_Final_PCLs!$B$6:$U$6,0)),"##BLANK")</f>
        <v>##BLANK</v>
      </c>
      <c r="T28" s="92" t="str">
        <f>IFERROR(INDEX(Output_Final_PCLs!$B$6:$U$23,MATCH(F_Outputs_Prep!$I28,Output_Final_PCLs!$I$6:$I$23,0),MATCH(F_Outputs_Prep!T$4,Output_Final_PCLs!$B$6:$U$6,0)),"##BLANK")</f>
        <v>##BLANK</v>
      </c>
      <c r="U28" s="92" t="str">
        <f>IFERROR(INDEX(Output_Final_PCLs!$B$6:$U$23,MATCH(F_Outputs_Prep!$I28,Output_Final_PCLs!$I$6:$I$23,0),MATCH(F_Outputs_Prep!U$4,Output_Final_PCLs!$B$6:$U$6,0)),"##BLANK")</f>
        <v>##BLANK</v>
      </c>
      <c r="V28" s="92" t="str">
        <f>IFERROR(INDEX(Output_Final_PCLs!$B$6:$U$23,MATCH(F_Outputs_Prep!$I28,Output_Final_PCLs!$I$6:$I$23,0),MATCH(F_Outputs_Prep!V$4,Output_Final_PCLs!$B$6:$U$6,0)),"##BLANK")</f>
        <v>##BLANK</v>
      </c>
      <c r="W28" s="92" t="str">
        <f>IFERROR(INDEX(Output_Final_PCLs!$B$6:$U$23,MATCH(F_Outputs_Prep!$I28,Output_Final_PCLs!$I$6:$I$23,0),MATCH(F_Outputs_Prep!W$4,Output_Final_PCLs!$B$6:$U$6,0)),"##BLANK")</f>
        <v>##BLANK</v>
      </c>
      <c r="X28" s="92" t="str">
        <f>IFERROR(INDEX(Output_Final_PCLs!$B$6:$U$23,MATCH(F_Outputs_Prep!$I28,Output_Final_PCLs!$I$6:$I$23,0),MATCH(F_Outputs_Prep!X$4,Output_Final_PCLs!$B$6:$U$6,0)),"##BLANK")</f>
        <v>##BLANK</v>
      </c>
      <c r="Y28" s="92" t="str">
        <f>IFERROR(INDEX(Output_Final_PCLs!$B$6:$U$23,MATCH(F_Outputs_Prep!$I28,Output_Final_PCLs!$I$6:$I$23,0),MATCH(F_Outputs_Prep!Y$4,Output_Final_PCLs!$B$6:$U$6,0)),"##BLANK")</f>
        <v>##BLANK</v>
      </c>
      <c r="Z28" s="92" t="str">
        <f>IFERROR(INDEX(Output_Final_PCLs!$B$6:$U$23,MATCH(F_Outputs_Prep!$I28,Output_Final_PCLs!$I$6:$I$23,0),MATCH(F_Outputs_Prep!Z$4,Output_Final_PCLs!$B$6:$U$6,0)),"##BLANK")</f>
        <v>##BLANK</v>
      </c>
      <c r="AA28" s="92" t="str">
        <f>IFERROR(INDEX(Output_Final_PCLs!$B$6:$U$23,MATCH(F_Outputs_Prep!$I28,Output_Final_PCLs!$I$6:$I$23,0),MATCH(F_Outputs_Prep!AA$4,Output_Final_PCLs!$B$6:$U$6,0)),"##BLANK")</f>
        <v>##BLANK</v>
      </c>
      <c r="AB28" s="92" t="str">
        <f>IFERROR(INDEX(Output_Final_PCLs!$B$6:$U$23,MATCH(F_Outputs_Prep!$I28,Output_Final_PCLs!$I$6:$I$23,0),MATCH(F_Outputs_Prep!AB$4,Output_Final_PCLs!$B$6:$U$6,0)),"##BLANK")</f>
        <v>##BLANK</v>
      </c>
      <c r="AC28" s="92">
        <f>IFERROR(INDEX(Output_Final_PCLs!$B$6:$U$23,MATCH(F_Outputs_Prep!$I28,Output_Final_PCLs!$I$6:$I$23,0),MATCH(F_Outputs_Prep!AC$4,Output_Final_PCLs!$B$6:$U$6,0)),"##BLANK")</f>
        <v>1</v>
      </c>
      <c r="AD28" s="92">
        <f>IFERROR(INDEX(Output_Final_PCLs!$B$6:$U$23,MATCH(F_Outputs_Prep!$I28,Output_Final_PCLs!$I$6:$I$23,0),MATCH(F_Outputs_Prep!AD$4,Output_Final_PCLs!$B$6:$U$6,0)),"##BLANK")</f>
        <v>1</v>
      </c>
      <c r="AE28" s="92">
        <f>IFERROR(INDEX(Output_Final_PCLs!$B$6:$U$23,MATCH(F_Outputs_Prep!$I28,Output_Final_PCLs!$I$6:$I$23,0),MATCH(F_Outputs_Prep!AE$4,Output_Final_PCLs!$B$6:$U$6,0)),"##BLANK")</f>
        <v>1</v>
      </c>
      <c r="AF28" s="92">
        <f>IFERROR(INDEX(Output_Final_PCLs!$B$6:$U$23,MATCH(F_Outputs_Prep!$I28,Output_Final_PCLs!$I$6:$I$23,0),MATCH(F_Outputs_Prep!AF$4,Output_Final_PCLs!$B$6:$U$6,0)),"##BLANK")</f>
        <v>1</v>
      </c>
      <c r="AG28" s="92">
        <f>IFERROR(INDEX(Output_Final_PCLs!$B$6:$U$23,MATCH(F_Outputs_Prep!$I28,Output_Final_PCLs!$I$6:$I$23,0),MATCH(F_Outputs_Prep!AG$4,Output_Final_PCLs!$B$6:$U$6,0)),"##BLANK")</f>
        <v>1</v>
      </c>
      <c r="AH28" s="92">
        <f>IFERROR(INDEX(Output_Final_PCLs!$B$6:$U$23,MATCH(F_Outputs_Prep!$I28,Output_Final_PCLs!$I$6:$I$23,0),MATCH(F_Outputs_Prep!AH$4,Output_Final_PCLs!$B$6:$U$6,0)),"##BLANK")</f>
        <v>1</v>
      </c>
    </row>
    <row r="29" spans="1:34">
      <c r="A29" s="14" t="s">
        <v>122</v>
      </c>
      <c r="B29" s="92" t="str">
        <f>FD_Input_Final_Data!B29</f>
        <v>NWT</v>
      </c>
      <c r="C29" s="92" t="str">
        <f>FD_Input_Final_Data!C29</f>
        <v xml:space="preserve">United Utilities </v>
      </c>
      <c r="D29" s="92" t="str">
        <f>FD_Input_Final_Data!D29</f>
        <v>England</v>
      </c>
      <c r="E29" s="92" t="str">
        <f>FD_Input_Final_Data!E29</f>
        <v>Company</v>
      </c>
      <c r="F29" s="92" t="str">
        <f>FD_Input_Final_Data!F29</f>
        <v>WaSC</v>
      </c>
      <c r="G29" s="92" t="str">
        <f>FD_Input_Final_Data!G29</f>
        <v>PCL Units</v>
      </c>
      <c r="H29" s="9" t="s">
        <v>138</v>
      </c>
      <c r="I29" s="92" t="str">
        <f t="shared" si="1"/>
        <v>NWTC_OUT4_19_PR24_OFWAT</v>
      </c>
      <c r="J29" s="92" t="s">
        <v>41</v>
      </c>
      <c r="K29" s="92" t="str">
        <f>FD_Input_Final_Data!K29</f>
        <v>Ofwat view FD</v>
      </c>
      <c r="L29" s="92" t="str">
        <f>FD_Input_Final_Data!L29</f>
        <v>DIS</v>
      </c>
      <c r="M29" s="92" t="str">
        <f>FD_Input_Final_Data!M29</f>
        <v>Percentage compliance</v>
      </c>
      <c r="N29" s="92" t="str">
        <f>FD_Input_Final_Data!N29</f>
        <v>Percentage</v>
      </c>
      <c r="O29" s="92">
        <f>FD_Input_Final_Data!O29</f>
        <v>3</v>
      </c>
      <c r="P29" s="92" t="str">
        <f>IFERROR(INDEX(Output_Final_PCLs!$B$6:$U$23,MATCH(F_Outputs_Prep!$I29,Output_Final_PCLs!$I$6:$I$23,0),MATCH(F_Outputs_Prep!P$4,Output_Final_PCLs!$B$6:$U$6,0)),"##BLANK")</f>
        <v>##BLANK</v>
      </c>
      <c r="Q29" s="92" t="str">
        <f>IFERROR(INDEX(Output_Final_PCLs!$B$6:$U$23,MATCH(F_Outputs_Prep!$I29,Output_Final_PCLs!$I$6:$I$23,0),MATCH(F_Outputs_Prep!Q$4,Output_Final_PCLs!$B$6:$U$6,0)),"##BLANK")</f>
        <v>##BLANK</v>
      </c>
      <c r="R29" s="92" t="str">
        <f>IFERROR(INDEX(Output_Final_PCLs!$B$6:$U$23,MATCH(F_Outputs_Prep!$I29,Output_Final_PCLs!$I$6:$I$23,0),MATCH(F_Outputs_Prep!R$4,Output_Final_PCLs!$B$6:$U$6,0)),"##BLANK")</f>
        <v>##BLANK</v>
      </c>
      <c r="S29" s="92" t="str">
        <f>IFERROR(INDEX(Output_Final_PCLs!$B$6:$U$23,MATCH(F_Outputs_Prep!$I29,Output_Final_PCLs!$I$6:$I$23,0),MATCH(F_Outputs_Prep!S$4,Output_Final_PCLs!$B$6:$U$6,0)),"##BLANK")</f>
        <v>##BLANK</v>
      </c>
      <c r="T29" s="92" t="str">
        <f>IFERROR(INDEX(Output_Final_PCLs!$B$6:$U$23,MATCH(F_Outputs_Prep!$I29,Output_Final_PCLs!$I$6:$I$23,0),MATCH(F_Outputs_Prep!T$4,Output_Final_PCLs!$B$6:$U$6,0)),"##BLANK")</f>
        <v>##BLANK</v>
      </c>
      <c r="U29" s="92" t="str">
        <f>IFERROR(INDEX(Output_Final_PCLs!$B$6:$U$23,MATCH(F_Outputs_Prep!$I29,Output_Final_PCLs!$I$6:$I$23,0),MATCH(F_Outputs_Prep!U$4,Output_Final_PCLs!$B$6:$U$6,0)),"##BLANK")</f>
        <v>##BLANK</v>
      </c>
      <c r="V29" s="92" t="str">
        <f>IFERROR(INDEX(Output_Final_PCLs!$B$6:$U$23,MATCH(F_Outputs_Prep!$I29,Output_Final_PCLs!$I$6:$I$23,0),MATCH(F_Outputs_Prep!V$4,Output_Final_PCLs!$B$6:$U$6,0)),"##BLANK")</f>
        <v>##BLANK</v>
      </c>
      <c r="W29" s="92" t="str">
        <f>IFERROR(INDEX(Output_Final_PCLs!$B$6:$U$23,MATCH(F_Outputs_Prep!$I29,Output_Final_PCLs!$I$6:$I$23,0),MATCH(F_Outputs_Prep!W$4,Output_Final_PCLs!$B$6:$U$6,0)),"##BLANK")</f>
        <v>##BLANK</v>
      </c>
      <c r="X29" s="92" t="str">
        <f>IFERROR(INDEX(Output_Final_PCLs!$B$6:$U$23,MATCH(F_Outputs_Prep!$I29,Output_Final_PCLs!$I$6:$I$23,0),MATCH(F_Outputs_Prep!X$4,Output_Final_PCLs!$B$6:$U$6,0)),"##BLANK")</f>
        <v>##BLANK</v>
      </c>
      <c r="Y29" s="92" t="str">
        <f>IFERROR(INDEX(Output_Final_PCLs!$B$6:$U$23,MATCH(F_Outputs_Prep!$I29,Output_Final_PCLs!$I$6:$I$23,0),MATCH(F_Outputs_Prep!Y$4,Output_Final_PCLs!$B$6:$U$6,0)),"##BLANK")</f>
        <v>##BLANK</v>
      </c>
      <c r="Z29" s="92" t="str">
        <f>IFERROR(INDEX(Output_Final_PCLs!$B$6:$U$23,MATCH(F_Outputs_Prep!$I29,Output_Final_PCLs!$I$6:$I$23,0),MATCH(F_Outputs_Prep!Z$4,Output_Final_PCLs!$B$6:$U$6,0)),"##BLANK")</f>
        <v>##BLANK</v>
      </c>
      <c r="AA29" s="92" t="str">
        <f>IFERROR(INDEX(Output_Final_PCLs!$B$6:$U$23,MATCH(F_Outputs_Prep!$I29,Output_Final_PCLs!$I$6:$I$23,0),MATCH(F_Outputs_Prep!AA$4,Output_Final_PCLs!$B$6:$U$6,0)),"##BLANK")</f>
        <v>##BLANK</v>
      </c>
      <c r="AB29" s="92" t="str">
        <f>IFERROR(INDEX(Output_Final_PCLs!$B$6:$U$23,MATCH(F_Outputs_Prep!$I29,Output_Final_PCLs!$I$6:$I$23,0),MATCH(F_Outputs_Prep!AB$4,Output_Final_PCLs!$B$6:$U$6,0)),"##BLANK")</f>
        <v>##BLANK</v>
      </c>
      <c r="AC29" s="92">
        <f>IFERROR(INDEX(Output_Final_PCLs!$B$6:$U$23,MATCH(F_Outputs_Prep!$I29,Output_Final_PCLs!$I$6:$I$23,0),MATCH(F_Outputs_Prep!AC$4,Output_Final_PCLs!$B$6:$U$6,0)),"##BLANK")</f>
        <v>1</v>
      </c>
      <c r="AD29" s="92">
        <f>IFERROR(INDEX(Output_Final_PCLs!$B$6:$U$23,MATCH(F_Outputs_Prep!$I29,Output_Final_PCLs!$I$6:$I$23,0),MATCH(F_Outputs_Prep!AD$4,Output_Final_PCLs!$B$6:$U$6,0)),"##BLANK")</f>
        <v>1</v>
      </c>
      <c r="AE29" s="92">
        <f>IFERROR(INDEX(Output_Final_PCLs!$B$6:$U$23,MATCH(F_Outputs_Prep!$I29,Output_Final_PCLs!$I$6:$I$23,0),MATCH(F_Outputs_Prep!AE$4,Output_Final_PCLs!$B$6:$U$6,0)),"##BLANK")</f>
        <v>1</v>
      </c>
      <c r="AF29" s="92">
        <f>IFERROR(INDEX(Output_Final_PCLs!$B$6:$U$23,MATCH(F_Outputs_Prep!$I29,Output_Final_PCLs!$I$6:$I$23,0),MATCH(F_Outputs_Prep!AF$4,Output_Final_PCLs!$B$6:$U$6,0)),"##BLANK")</f>
        <v>1</v>
      </c>
      <c r="AG29" s="92">
        <f>IFERROR(INDEX(Output_Final_PCLs!$B$6:$U$23,MATCH(F_Outputs_Prep!$I29,Output_Final_PCLs!$I$6:$I$23,0),MATCH(F_Outputs_Prep!AG$4,Output_Final_PCLs!$B$6:$U$6,0)),"##BLANK")</f>
        <v>1</v>
      </c>
      <c r="AH29" s="92">
        <f>IFERROR(INDEX(Output_Final_PCLs!$B$6:$U$23,MATCH(F_Outputs_Prep!$I29,Output_Final_PCLs!$I$6:$I$23,0),MATCH(F_Outputs_Prep!AH$4,Output_Final_PCLs!$B$6:$U$6,0)),"##BLANK")</f>
        <v>1</v>
      </c>
    </row>
    <row r="30" spans="1:34">
      <c r="A30" s="7"/>
      <c r="B30" s="92" t="str">
        <f>FD_Input_Final_Data!B30</f>
        <v>WSX</v>
      </c>
      <c r="C30" s="92" t="str">
        <f>FD_Input_Final_Data!C30</f>
        <v>Wessex Water</v>
      </c>
      <c r="D30" s="92" t="str">
        <f>FD_Input_Final_Data!D30</f>
        <v>England</v>
      </c>
      <c r="E30" s="92" t="str">
        <f>FD_Input_Final_Data!E30</f>
        <v>Company</v>
      </c>
      <c r="F30" s="92" t="str">
        <f>FD_Input_Final_Data!F30</f>
        <v>WaSC</v>
      </c>
      <c r="G30" s="92" t="str">
        <f>FD_Input_Final_Data!G30</f>
        <v>PCL Units</v>
      </c>
      <c r="H30" s="9" t="s">
        <v>138</v>
      </c>
      <c r="I30" s="92" t="str">
        <f t="shared" si="1"/>
        <v>WSXC_OUT4_19_PR24_OFWAT</v>
      </c>
      <c r="J30" s="92" t="s">
        <v>41</v>
      </c>
      <c r="K30" s="92" t="str">
        <f>FD_Input_Final_Data!K30</f>
        <v>Ofwat view FD</v>
      </c>
      <c r="L30" s="92" t="str">
        <f>FD_Input_Final_Data!L30</f>
        <v>DIS</v>
      </c>
      <c r="M30" s="92" t="str">
        <f>FD_Input_Final_Data!M30</f>
        <v>Percentage compliance</v>
      </c>
      <c r="N30" s="92" t="str">
        <f>FD_Input_Final_Data!N30</f>
        <v>Percentage</v>
      </c>
      <c r="O30" s="92">
        <f>FD_Input_Final_Data!O30</f>
        <v>3</v>
      </c>
      <c r="P30" s="92" t="str">
        <f>IFERROR(INDEX(Output_Final_PCLs!$B$6:$U$23,MATCH(F_Outputs_Prep!$I30,Output_Final_PCLs!$I$6:$I$23,0),MATCH(F_Outputs_Prep!P$4,Output_Final_PCLs!$B$6:$U$6,0)),"##BLANK")</f>
        <v>##BLANK</v>
      </c>
      <c r="Q30" s="92" t="str">
        <f>IFERROR(INDEX(Output_Final_PCLs!$B$6:$U$23,MATCH(F_Outputs_Prep!$I30,Output_Final_PCLs!$I$6:$I$23,0),MATCH(F_Outputs_Prep!Q$4,Output_Final_PCLs!$B$6:$U$6,0)),"##BLANK")</f>
        <v>##BLANK</v>
      </c>
      <c r="R30" s="92" t="str">
        <f>IFERROR(INDEX(Output_Final_PCLs!$B$6:$U$23,MATCH(F_Outputs_Prep!$I30,Output_Final_PCLs!$I$6:$I$23,0),MATCH(F_Outputs_Prep!R$4,Output_Final_PCLs!$B$6:$U$6,0)),"##BLANK")</f>
        <v>##BLANK</v>
      </c>
      <c r="S30" s="92" t="str">
        <f>IFERROR(INDEX(Output_Final_PCLs!$B$6:$U$23,MATCH(F_Outputs_Prep!$I30,Output_Final_PCLs!$I$6:$I$23,0),MATCH(F_Outputs_Prep!S$4,Output_Final_PCLs!$B$6:$U$6,0)),"##BLANK")</f>
        <v>##BLANK</v>
      </c>
      <c r="T30" s="92" t="str">
        <f>IFERROR(INDEX(Output_Final_PCLs!$B$6:$U$23,MATCH(F_Outputs_Prep!$I30,Output_Final_PCLs!$I$6:$I$23,0),MATCH(F_Outputs_Prep!T$4,Output_Final_PCLs!$B$6:$U$6,0)),"##BLANK")</f>
        <v>##BLANK</v>
      </c>
      <c r="U30" s="92" t="str">
        <f>IFERROR(INDEX(Output_Final_PCLs!$B$6:$U$23,MATCH(F_Outputs_Prep!$I30,Output_Final_PCLs!$I$6:$I$23,0),MATCH(F_Outputs_Prep!U$4,Output_Final_PCLs!$B$6:$U$6,0)),"##BLANK")</f>
        <v>##BLANK</v>
      </c>
      <c r="V30" s="92" t="str">
        <f>IFERROR(INDEX(Output_Final_PCLs!$B$6:$U$23,MATCH(F_Outputs_Prep!$I30,Output_Final_PCLs!$I$6:$I$23,0),MATCH(F_Outputs_Prep!V$4,Output_Final_PCLs!$B$6:$U$6,0)),"##BLANK")</f>
        <v>##BLANK</v>
      </c>
      <c r="W30" s="92" t="str">
        <f>IFERROR(INDEX(Output_Final_PCLs!$B$6:$U$23,MATCH(F_Outputs_Prep!$I30,Output_Final_PCLs!$I$6:$I$23,0),MATCH(F_Outputs_Prep!W$4,Output_Final_PCLs!$B$6:$U$6,0)),"##BLANK")</f>
        <v>##BLANK</v>
      </c>
      <c r="X30" s="92" t="str">
        <f>IFERROR(INDEX(Output_Final_PCLs!$B$6:$U$23,MATCH(F_Outputs_Prep!$I30,Output_Final_PCLs!$I$6:$I$23,0),MATCH(F_Outputs_Prep!X$4,Output_Final_PCLs!$B$6:$U$6,0)),"##BLANK")</f>
        <v>##BLANK</v>
      </c>
      <c r="Y30" s="92" t="str">
        <f>IFERROR(INDEX(Output_Final_PCLs!$B$6:$U$23,MATCH(F_Outputs_Prep!$I30,Output_Final_PCLs!$I$6:$I$23,0),MATCH(F_Outputs_Prep!Y$4,Output_Final_PCLs!$B$6:$U$6,0)),"##BLANK")</f>
        <v>##BLANK</v>
      </c>
      <c r="Z30" s="92" t="str">
        <f>IFERROR(INDEX(Output_Final_PCLs!$B$6:$U$23,MATCH(F_Outputs_Prep!$I30,Output_Final_PCLs!$I$6:$I$23,0),MATCH(F_Outputs_Prep!Z$4,Output_Final_PCLs!$B$6:$U$6,0)),"##BLANK")</f>
        <v>##BLANK</v>
      </c>
      <c r="AA30" s="92" t="str">
        <f>IFERROR(INDEX(Output_Final_PCLs!$B$6:$U$23,MATCH(F_Outputs_Prep!$I30,Output_Final_PCLs!$I$6:$I$23,0),MATCH(F_Outputs_Prep!AA$4,Output_Final_PCLs!$B$6:$U$6,0)),"##BLANK")</f>
        <v>##BLANK</v>
      </c>
      <c r="AB30" s="92" t="str">
        <f>IFERROR(INDEX(Output_Final_PCLs!$B$6:$U$23,MATCH(F_Outputs_Prep!$I30,Output_Final_PCLs!$I$6:$I$23,0),MATCH(F_Outputs_Prep!AB$4,Output_Final_PCLs!$B$6:$U$6,0)),"##BLANK")</f>
        <v>##BLANK</v>
      </c>
      <c r="AC30" s="92">
        <f>IFERROR(INDEX(Output_Final_PCLs!$B$6:$U$23,MATCH(F_Outputs_Prep!$I30,Output_Final_PCLs!$I$6:$I$23,0),MATCH(F_Outputs_Prep!AC$4,Output_Final_PCLs!$B$6:$U$6,0)),"##BLANK")</f>
        <v>1</v>
      </c>
      <c r="AD30" s="92">
        <f>IFERROR(INDEX(Output_Final_PCLs!$B$6:$U$23,MATCH(F_Outputs_Prep!$I30,Output_Final_PCLs!$I$6:$I$23,0),MATCH(F_Outputs_Prep!AD$4,Output_Final_PCLs!$B$6:$U$6,0)),"##BLANK")</f>
        <v>1</v>
      </c>
      <c r="AE30" s="92">
        <f>IFERROR(INDEX(Output_Final_PCLs!$B$6:$U$23,MATCH(F_Outputs_Prep!$I30,Output_Final_PCLs!$I$6:$I$23,0),MATCH(F_Outputs_Prep!AE$4,Output_Final_PCLs!$B$6:$U$6,0)),"##BLANK")</f>
        <v>1</v>
      </c>
      <c r="AF30" s="92">
        <f>IFERROR(INDEX(Output_Final_PCLs!$B$6:$U$23,MATCH(F_Outputs_Prep!$I30,Output_Final_PCLs!$I$6:$I$23,0),MATCH(F_Outputs_Prep!AF$4,Output_Final_PCLs!$B$6:$U$6,0)),"##BLANK")</f>
        <v>1</v>
      </c>
      <c r="AG30" s="92">
        <f>IFERROR(INDEX(Output_Final_PCLs!$B$6:$U$23,MATCH(F_Outputs_Prep!$I30,Output_Final_PCLs!$I$6:$I$23,0),MATCH(F_Outputs_Prep!AG$4,Output_Final_PCLs!$B$6:$U$6,0)),"##BLANK")</f>
        <v>1</v>
      </c>
      <c r="AH30" s="92">
        <f>IFERROR(INDEX(Output_Final_PCLs!$B$6:$U$23,MATCH(F_Outputs_Prep!$I30,Output_Final_PCLs!$I$6:$I$23,0),MATCH(F_Outputs_Prep!AH$4,Output_Final_PCLs!$B$6:$U$6,0)),"##BLANK")</f>
        <v>1</v>
      </c>
    </row>
    <row r="31" spans="1:34">
      <c r="A31" s="7"/>
      <c r="B31" s="92" t="str">
        <f>FD_Input_Final_Data!B31</f>
        <v>YKY</v>
      </c>
      <c r="C31" s="92" t="str">
        <f>FD_Input_Final_Data!C31</f>
        <v>Yorkshire Water</v>
      </c>
      <c r="D31" s="92" t="str">
        <f>FD_Input_Final_Data!D31</f>
        <v>England</v>
      </c>
      <c r="E31" s="92" t="str">
        <f>FD_Input_Final_Data!E31</f>
        <v>Company</v>
      </c>
      <c r="F31" s="92" t="str">
        <f>FD_Input_Final_Data!F31</f>
        <v>WaSC</v>
      </c>
      <c r="G31" s="92" t="str">
        <f>FD_Input_Final_Data!G31</f>
        <v>PCL Units</v>
      </c>
      <c r="H31" s="9" t="s">
        <v>138</v>
      </c>
      <c r="I31" s="92" t="str">
        <f t="shared" si="1"/>
        <v>YKYC_OUT4_19_PR24_OFWAT</v>
      </c>
      <c r="J31" s="92" t="s">
        <v>41</v>
      </c>
      <c r="K31" s="92" t="str">
        <f>FD_Input_Final_Data!K31</f>
        <v>Ofwat view FD</v>
      </c>
      <c r="L31" s="92" t="str">
        <f>FD_Input_Final_Data!L31</f>
        <v>DIS</v>
      </c>
      <c r="M31" s="92" t="str">
        <f>FD_Input_Final_Data!M31</f>
        <v>Percentage compliance</v>
      </c>
      <c r="N31" s="92" t="str">
        <f>FD_Input_Final_Data!N31</f>
        <v>Percentage</v>
      </c>
      <c r="O31" s="92">
        <f>FD_Input_Final_Data!O31</f>
        <v>3</v>
      </c>
      <c r="P31" s="92" t="str">
        <f>IFERROR(INDEX(Output_Final_PCLs!$B$6:$U$23,MATCH(F_Outputs_Prep!$I31,Output_Final_PCLs!$I$6:$I$23,0),MATCH(F_Outputs_Prep!P$4,Output_Final_PCLs!$B$6:$U$6,0)),"##BLANK")</f>
        <v>##BLANK</v>
      </c>
      <c r="Q31" s="92" t="str">
        <f>IFERROR(INDEX(Output_Final_PCLs!$B$6:$U$23,MATCH(F_Outputs_Prep!$I31,Output_Final_PCLs!$I$6:$I$23,0),MATCH(F_Outputs_Prep!Q$4,Output_Final_PCLs!$B$6:$U$6,0)),"##BLANK")</f>
        <v>##BLANK</v>
      </c>
      <c r="R31" s="92" t="str">
        <f>IFERROR(INDEX(Output_Final_PCLs!$B$6:$U$23,MATCH(F_Outputs_Prep!$I31,Output_Final_PCLs!$I$6:$I$23,0),MATCH(F_Outputs_Prep!R$4,Output_Final_PCLs!$B$6:$U$6,0)),"##BLANK")</f>
        <v>##BLANK</v>
      </c>
      <c r="S31" s="92" t="str">
        <f>IFERROR(INDEX(Output_Final_PCLs!$B$6:$U$23,MATCH(F_Outputs_Prep!$I31,Output_Final_PCLs!$I$6:$I$23,0),MATCH(F_Outputs_Prep!S$4,Output_Final_PCLs!$B$6:$U$6,0)),"##BLANK")</f>
        <v>##BLANK</v>
      </c>
      <c r="T31" s="92" t="str">
        <f>IFERROR(INDEX(Output_Final_PCLs!$B$6:$U$23,MATCH(F_Outputs_Prep!$I31,Output_Final_PCLs!$I$6:$I$23,0),MATCH(F_Outputs_Prep!T$4,Output_Final_PCLs!$B$6:$U$6,0)),"##BLANK")</f>
        <v>##BLANK</v>
      </c>
      <c r="U31" s="92" t="str">
        <f>IFERROR(INDEX(Output_Final_PCLs!$B$6:$U$23,MATCH(F_Outputs_Prep!$I31,Output_Final_PCLs!$I$6:$I$23,0),MATCH(F_Outputs_Prep!U$4,Output_Final_PCLs!$B$6:$U$6,0)),"##BLANK")</f>
        <v>##BLANK</v>
      </c>
      <c r="V31" s="92" t="str">
        <f>IFERROR(INDEX(Output_Final_PCLs!$B$6:$U$23,MATCH(F_Outputs_Prep!$I31,Output_Final_PCLs!$I$6:$I$23,0),MATCH(F_Outputs_Prep!V$4,Output_Final_PCLs!$B$6:$U$6,0)),"##BLANK")</f>
        <v>##BLANK</v>
      </c>
      <c r="W31" s="92" t="str">
        <f>IFERROR(INDEX(Output_Final_PCLs!$B$6:$U$23,MATCH(F_Outputs_Prep!$I31,Output_Final_PCLs!$I$6:$I$23,0),MATCH(F_Outputs_Prep!W$4,Output_Final_PCLs!$B$6:$U$6,0)),"##BLANK")</f>
        <v>##BLANK</v>
      </c>
      <c r="X31" s="92" t="str">
        <f>IFERROR(INDEX(Output_Final_PCLs!$B$6:$U$23,MATCH(F_Outputs_Prep!$I31,Output_Final_PCLs!$I$6:$I$23,0),MATCH(F_Outputs_Prep!X$4,Output_Final_PCLs!$B$6:$U$6,0)),"##BLANK")</f>
        <v>##BLANK</v>
      </c>
      <c r="Y31" s="92" t="str">
        <f>IFERROR(INDEX(Output_Final_PCLs!$B$6:$U$23,MATCH(F_Outputs_Prep!$I31,Output_Final_PCLs!$I$6:$I$23,0),MATCH(F_Outputs_Prep!Y$4,Output_Final_PCLs!$B$6:$U$6,0)),"##BLANK")</f>
        <v>##BLANK</v>
      </c>
      <c r="Z31" s="92" t="str">
        <f>IFERROR(INDEX(Output_Final_PCLs!$B$6:$U$23,MATCH(F_Outputs_Prep!$I31,Output_Final_PCLs!$I$6:$I$23,0),MATCH(F_Outputs_Prep!Z$4,Output_Final_PCLs!$B$6:$U$6,0)),"##BLANK")</f>
        <v>##BLANK</v>
      </c>
      <c r="AA31" s="92" t="str">
        <f>IFERROR(INDEX(Output_Final_PCLs!$B$6:$U$23,MATCH(F_Outputs_Prep!$I31,Output_Final_PCLs!$I$6:$I$23,0),MATCH(F_Outputs_Prep!AA$4,Output_Final_PCLs!$B$6:$U$6,0)),"##BLANK")</f>
        <v>##BLANK</v>
      </c>
      <c r="AB31" s="92" t="str">
        <f>IFERROR(INDEX(Output_Final_PCLs!$B$6:$U$23,MATCH(F_Outputs_Prep!$I31,Output_Final_PCLs!$I$6:$I$23,0),MATCH(F_Outputs_Prep!AB$4,Output_Final_PCLs!$B$6:$U$6,0)),"##BLANK")</f>
        <v>##BLANK</v>
      </c>
      <c r="AC31" s="92">
        <f>IFERROR(INDEX(Output_Final_PCLs!$B$6:$U$23,MATCH(F_Outputs_Prep!$I31,Output_Final_PCLs!$I$6:$I$23,0),MATCH(F_Outputs_Prep!AC$4,Output_Final_PCLs!$B$6:$U$6,0)),"##BLANK")</f>
        <v>1</v>
      </c>
      <c r="AD31" s="92">
        <f>IFERROR(INDEX(Output_Final_PCLs!$B$6:$U$23,MATCH(F_Outputs_Prep!$I31,Output_Final_PCLs!$I$6:$I$23,0),MATCH(F_Outputs_Prep!AD$4,Output_Final_PCLs!$B$6:$U$6,0)),"##BLANK")</f>
        <v>1</v>
      </c>
      <c r="AE31" s="92">
        <f>IFERROR(INDEX(Output_Final_PCLs!$B$6:$U$23,MATCH(F_Outputs_Prep!$I31,Output_Final_PCLs!$I$6:$I$23,0),MATCH(F_Outputs_Prep!AE$4,Output_Final_PCLs!$B$6:$U$6,0)),"##BLANK")</f>
        <v>1</v>
      </c>
      <c r="AF31" s="92">
        <f>IFERROR(INDEX(Output_Final_PCLs!$B$6:$U$23,MATCH(F_Outputs_Prep!$I31,Output_Final_PCLs!$I$6:$I$23,0),MATCH(F_Outputs_Prep!AF$4,Output_Final_PCLs!$B$6:$U$6,0)),"##BLANK")</f>
        <v>1</v>
      </c>
      <c r="AG31" s="92">
        <f>IFERROR(INDEX(Output_Final_PCLs!$B$6:$U$23,MATCH(F_Outputs_Prep!$I31,Output_Final_PCLs!$I$6:$I$23,0),MATCH(F_Outputs_Prep!AG$4,Output_Final_PCLs!$B$6:$U$6,0)),"##BLANK")</f>
        <v>1</v>
      </c>
      <c r="AH31" s="92">
        <f>IFERROR(INDEX(Output_Final_PCLs!$B$6:$U$23,MATCH(F_Outputs_Prep!$I31,Output_Final_PCLs!$I$6:$I$23,0),MATCH(F_Outputs_Prep!AH$4,Output_Final_PCLs!$B$6:$U$6,0)),"##BLANK")</f>
        <v>1</v>
      </c>
    </row>
    <row r="32" spans="1:34">
      <c r="A32" s="7"/>
      <c r="B32" s="92" t="str">
        <f>FD_Input_Final_Data!B32</f>
        <v>AFW</v>
      </c>
      <c r="C32" s="92" t="str">
        <f>FD_Input_Final_Data!C32</f>
        <v>Affinity Water</v>
      </c>
      <c r="D32" s="92" t="str">
        <f>FD_Input_Final_Data!D32</f>
        <v>England</v>
      </c>
      <c r="E32" s="92" t="str">
        <f>FD_Input_Final_Data!E32</f>
        <v>Company</v>
      </c>
      <c r="F32" s="92" t="str">
        <f>FD_Input_Final_Data!F32</f>
        <v>WoC</v>
      </c>
      <c r="G32" s="92" t="str">
        <f>FD_Input_Final_Data!G32</f>
        <v>PCL Units</v>
      </c>
      <c r="H32" s="9" t="s">
        <v>138</v>
      </c>
      <c r="I32" s="92" t="str">
        <f t="shared" si="1"/>
        <v>AFWC_OUT4_19_PR24_OFWAT</v>
      </c>
      <c r="J32" s="92" t="s">
        <v>41</v>
      </c>
      <c r="K32" s="92" t="str">
        <f>FD_Input_Final_Data!K32</f>
        <v>Ofwat view FD</v>
      </c>
      <c r="L32" s="92" t="str">
        <f>FD_Input_Final_Data!L32</f>
        <v>DIS</v>
      </c>
      <c r="M32" s="92" t="str">
        <f>FD_Input_Final_Data!M32</f>
        <v>Percentage compliance</v>
      </c>
      <c r="N32" s="92" t="str">
        <f>FD_Input_Final_Data!N32</f>
        <v>Percentage</v>
      </c>
      <c r="O32" s="92">
        <f>FD_Input_Final_Data!O32</f>
        <v>3</v>
      </c>
      <c r="P32" s="92" t="str">
        <f>IFERROR(INDEX(Output_Final_PCLs!$B$6:$U$23,MATCH(F_Outputs_Prep!$I32,Output_Final_PCLs!$I$6:$I$23,0),MATCH(F_Outputs_Prep!P$4,Output_Final_PCLs!$B$6:$U$6,0)),"##BLANK")</f>
        <v>##BLANK</v>
      </c>
      <c r="Q32" s="92" t="str">
        <f>IFERROR(INDEX(Output_Final_PCLs!$B$6:$U$23,MATCH(F_Outputs_Prep!$I32,Output_Final_PCLs!$I$6:$I$23,0),MATCH(F_Outputs_Prep!Q$4,Output_Final_PCLs!$B$6:$U$6,0)),"##BLANK")</f>
        <v>##BLANK</v>
      </c>
      <c r="R32" s="92" t="str">
        <f>IFERROR(INDEX(Output_Final_PCLs!$B$6:$U$23,MATCH(F_Outputs_Prep!$I32,Output_Final_PCLs!$I$6:$I$23,0),MATCH(F_Outputs_Prep!R$4,Output_Final_PCLs!$B$6:$U$6,0)),"##BLANK")</f>
        <v>##BLANK</v>
      </c>
      <c r="S32" s="92" t="str">
        <f>IFERROR(INDEX(Output_Final_PCLs!$B$6:$U$23,MATCH(F_Outputs_Prep!$I32,Output_Final_PCLs!$I$6:$I$23,0),MATCH(F_Outputs_Prep!S$4,Output_Final_PCLs!$B$6:$U$6,0)),"##BLANK")</f>
        <v>##BLANK</v>
      </c>
      <c r="T32" s="92" t="str">
        <f>IFERROR(INDEX(Output_Final_PCLs!$B$6:$U$23,MATCH(F_Outputs_Prep!$I32,Output_Final_PCLs!$I$6:$I$23,0),MATCH(F_Outputs_Prep!T$4,Output_Final_PCLs!$B$6:$U$6,0)),"##BLANK")</f>
        <v>##BLANK</v>
      </c>
      <c r="U32" s="92" t="str">
        <f>IFERROR(INDEX(Output_Final_PCLs!$B$6:$U$23,MATCH(F_Outputs_Prep!$I32,Output_Final_PCLs!$I$6:$I$23,0),MATCH(F_Outputs_Prep!U$4,Output_Final_PCLs!$B$6:$U$6,0)),"##BLANK")</f>
        <v>##BLANK</v>
      </c>
      <c r="V32" s="92" t="str">
        <f>IFERROR(INDEX(Output_Final_PCLs!$B$6:$U$23,MATCH(F_Outputs_Prep!$I32,Output_Final_PCLs!$I$6:$I$23,0),MATCH(F_Outputs_Prep!V$4,Output_Final_PCLs!$B$6:$U$6,0)),"##BLANK")</f>
        <v>##BLANK</v>
      </c>
      <c r="W32" s="92" t="str">
        <f>IFERROR(INDEX(Output_Final_PCLs!$B$6:$U$23,MATCH(F_Outputs_Prep!$I32,Output_Final_PCLs!$I$6:$I$23,0),MATCH(F_Outputs_Prep!W$4,Output_Final_PCLs!$B$6:$U$6,0)),"##BLANK")</f>
        <v>##BLANK</v>
      </c>
      <c r="X32" s="92" t="str">
        <f>IFERROR(INDEX(Output_Final_PCLs!$B$6:$U$23,MATCH(F_Outputs_Prep!$I32,Output_Final_PCLs!$I$6:$I$23,0),MATCH(F_Outputs_Prep!X$4,Output_Final_PCLs!$B$6:$U$6,0)),"##BLANK")</f>
        <v>##BLANK</v>
      </c>
      <c r="Y32" s="92" t="str">
        <f>IFERROR(INDEX(Output_Final_PCLs!$B$6:$U$23,MATCH(F_Outputs_Prep!$I32,Output_Final_PCLs!$I$6:$I$23,0),MATCH(F_Outputs_Prep!Y$4,Output_Final_PCLs!$B$6:$U$6,0)),"##BLANK")</f>
        <v>##BLANK</v>
      </c>
      <c r="Z32" s="92" t="str">
        <f>IFERROR(INDEX(Output_Final_PCLs!$B$6:$U$23,MATCH(F_Outputs_Prep!$I32,Output_Final_PCLs!$I$6:$I$23,0),MATCH(F_Outputs_Prep!Z$4,Output_Final_PCLs!$B$6:$U$6,0)),"##BLANK")</f>
        <v>##BLANK</v>
      </c>
      <c r="AA32" s="92" t="str">
        <f>IFERROR(INDEX(Output_Final_PCLs!$B$6:$U$23,MATCH(F_Outputs_Prep!$I32,Output_Final_PCLs!$I$6:$I$23,0),MATCH(F_Outputs_Prep!AA$4,Output_Final_PCLs!$B$6:$U$6,0)),"##BLANK")</f>
        <v>##BLANK</v>
      </c>
      <c r="AB32" s="92" t="str">
        <f>IFERROR(INDEX(Output_Final_PCLs!$B$6:$U$23,MATCH(F_Outputs_Prep!$I32,Output_Final_PCLs!$I$6:$I$23,0),MATCH(F_Outputs_Prep!AB$4,Output_Final_PCLs!$B$6:$U$6,0)),"##BLANK")</f>
        <v>##BLANK</v>
      </c>
      <c r="AC32" s="92">
        <f>IFERROR(INDEX(Output_Final_PCLs!$B$6:$U$23,MATCH(F_Outputs_Prep!$I32,Output_Final_PCLs!$I$6:$I$23,0),MATCH(F_Outputs_Prep!AC$4,Output_Final_PCLs!$B$6:$U$6,0)),"##BLANK")</f>
        <v>1</v>
      </c>
      <c r="AD32" s="92">
        <f>IFERROR(INDEX(Output_Final_PCLs!$B$6:$U$23,MATCH(F_Outputs_Prep!$I32,Output_Final_PCLs!$I$6:$I$23,0),MATCH(F_Outputs_Prep!AD$4,Output_Final_PCLs!$B$6:$U$6,0)),"##BLANK")</f>
        <v>1</v>
      </c>
      <c r="AE32" s="92">
        <f>IFERROR(INDEX(Output_Final_PCLs!$B$6:$U$23,MATCH(F_Outputs_Prep!$I32,Output_Final_PCLs!$I$6:$I$23,0),MATCH(F_Outputs_Prep!AE$4,Output_Final_PCLs!$B$6:$U$6,0)),"##BLANK")</f>
        <v>1</v>
      </c>
      <c r="AF32" s="92">
        <f>IFERROR(INDEX(Output_Final_PCLs!$B$6:$U$23,MATCH(F_Outputs_Prep!$I32,Output_Final_PCLs!$I$6:$I$23,0),MATCH(F_Outputs_Prep!AF$4,Output_Final_PCLs!$B$6:$U$6,0)),"##BLANK")</f>
        <v>1</v>
      </c>
      <c r="AG32" s="92">
        <f>IFERROR(INDEX(Output_Final_PCLs!$B$6:$U$23,MATCH(F_Outputs_Prep!$I32,Output_Final_PCLs!$I$6:$I$23,0),MATCH(F_Outputs_Prep!AG$4,Output_Final_PCLs!$B$6:$U$6,0)),"##BLANK")</f>
        <v>1</v>
      </c>
      <c r="AH32" s="92">
        <f>IFERROR(INDEX(Output_Final_PCLs!$B$6:$U$23,MATCH(F_Outputs_Prep!$I32,Output_Final_PCLs!$I$6:$I$23,0),MATCH(F_Outputs_Prep!AH$4,Output_Final_PCLs!$B$6:$U$6,0)),"##BLANK")</f>
        <v>1</v>
      </c>
    </row>
    <row r="33" spans="1:34">
      <c r="B33" s="92" t="str">
        <f>FD_Input_Final_Data!B33</f>
        <v>PRT</v>
      </c>
      <c r="C33" s="92" t="str">
        <f>FD_Input_Final_Data!C33</f>
        <v>Portsmouth Water</v>
      </c>
      <c r="D33" s="92" t="str">
        <f>FD_Input_Final_Data!D33</f>
        <v>England</v>
      </c>
      <c r="E33" s="92" t="str">
        <f>FD_Input_Final_Data!E33</f>
        <v>Company</v>
      </c>
      <c r="F33" s="92" t="str">
        <f>FD_Input_Final_Data!F33</f>
        <v>WoC</v>
      </c>
      <c r="G33" s="92" t="str">
        <f>FD_Input_Final_Data!G33</f>
        <v>PCL Units</v>
      </c>
      <c r="H33" s="9" t="s">
        <v>138</v>
      </c>
      <c r="I33" s="92" t="str">
        <f t="shared" si="1"/>
        <v>PRTC_OUT4_19_PR24_OFWAT</v>
      </c>
      <c r="J33" s="92" t="s">
        <v>41</v>
      </c>
      <c r="K33" s="92" t="str">
        <f>FD_Input_Final_Data!K33</f>
        <v>Ofwat view FD</v>
      </c>
      <c r="L33" s="92" t="str">
        <f>FD_Input_Final_Data!L33</f>
        <v>DIS</v>
      </c>
      <c r="M33" s="92" t="str">
        <f>FD_Input_Final_Data!M33</f>
        <v>Percentage compliance</v>
      </c>
      <c r="N33" s="92" t="str">
        <f>FD_Input_Final_Data!N33</f>
        <v>Percentage</v>
      </c>
      <c r="O33" s="92">
        <f>FD_Input_Final_Data!O33</f>
        <v>3</v>
      </c>
      <c r="P33" s="92" t="str">
        <f>IFERROR(INDEX(Output_Final_PCLs!$B$6:$U$23,MATCH(F_Outputs_Prep!$I33,Output_Final_PCLs!$I$6:$I$23,0),MATCH(F_Outputs_Prep!P$4,Output_Final_PCLs!$B$6:$U$6,0)),"##BLANK")</f>
        <v>##BLANK</v>
      </c>
      <c r="Q33" s="92" t="str">
        <f>IFERROR(INDEX(Output_Final_PCLs!$B$6:$U$23,MATCH(F_Outputs_Prep!$I33,Output_Final_PCLs!$I$6:$I$23,0),MATCH(F_Outputs_Prep!Q$4,Output_Final_PCLs!$B$6:$U$6,0)),"##BLANK")</f>
        <v>##BLANK</v>
      </c>
      <c r="R33" s="92" t="str">
        <f>IFERROR(INDEX(Output_Final_PCLs!$B$6:$U$23,MATCH(F_Outputs_Prep!$I33,Output_Final_PCLs!$I$6:$I$23,0),MATCH(F_Outputs_Prep!R$4,Output_Final_PCLs!$B$6:$U$6,0)),"##BLANK")</f>
        <v>##BLANK</v>
      </c>
      <c r="S33" s="92" t="str">
        <f>IFERROR(INDEX(Output_Final_PCLs!$B$6:$U$23,MATCH(F_Outputs_Prep!$I33,Output_Final_PCLs!$I$6:$I$23,0),MATCH(F_Outputs_Prep!S$4,Output_Final_PCLs!$B$6:$U$6,0)),"##BLANK")</f>
        <v>##BLANK</v>
      </c>
      <c r="T33" s="92" t="str">
        <f>IFERROR(INDEX(Output_Final_PCLs!$B$6:$U$23,MATCH(F_Outputs_Prep!$I33,Output_Final_PCLs!$I$6:$I$23,0),MATCH(F_Outputs_Prep!T$4,Output_Final_PCLs!$B$6:$U$6,0)),"##BLANK")</f>
        <v>##BLANK</v>
      </c>
      <c r="U33" s="92" t="str">
        <f>IFERROR(INDEX(Output_Final_PCLs!$B$6:$U$23,MATCH(F_Outputs_Prep!$I33,Output_Final_PCLs!$I$6:$I$23,0),MATCH(F_Outputs_Prep!U$4,Output_Final_PCLs!$B$6:$U$6,0)),"##BLANK")</f>
        <v>##BLANK</v>
      </c>
      <c r="V33" s="92" t="str">
        <f>IFERROR(INDEX(Output_Final_PCLs!$B$6:$U$23,MATCH(F_Outputs_Prep!$I33,Output_Final_PCLs!$I$6:$I$23,0),MATCH(F_Outputs_Prep!V$4,Output_Final_PCLs!$B$6:$U$6,0)),"##BLANK")</f>
        <v>##BLANK</v>
      </c>
      <c r="W33" s="92" t="str">
        <f>IFERROR(INDEX(Output_Final_PCLs!$B$6:$U$23,MATCH(F_Outputs_Prep!$I33,Output_Final_PCLs!$I$6:$I$23,0),MATCH(F_Outputs_Prep!W$4,Output_Final_PCLs!$B$6:$U$6,0)),"##BLANK")</f>
        <v>##BLANK</v>
      </c>
      <c r="X33" s="92" t="str">
        <f>IFERROR(INDEX(Output_Final_PCLs!$B$6:$U$23,MATCH(F_Outputs_Prep!$I33,Output_Final_PCLs!$I$6:$I$23,0),MATCH(F_Outputs_Prep!X$4,Output_Final_PCLs!$B$6:$U$6,0)),"##BLANK")</f>
        <v>##BLANK</v>
      </c>
      <c r="Y33" s="92" t="str">
        <f>IFERROR(INDEX(Output_Final_PCLs!$B$6:$U$23,MATCH(F_Outputs_Prep!$I33,Output_Final_PCLs!$I$6:$I$23,0),MATCH(F_Outputs_Prep!Y$4,Output_Final_PCLs!$B$6:$U$6,0)),"##BLANK")</f>
        <v>##BLANK</v>
      </c>
      <c r="Z33" s="92" t="str">
        <f>IFERROR(INDEX(Output_Final_PCLs!$B$6:$U$23,MATCH(F_Outputs_Prep!$I33,Output_Final_PCLs!$I$6:$I$23,0),MATCH(F_Outputs_Prep!Z$4,Output_Final_PCLs!$B$6:$U$6,0)),"##BLANK")</f>
        <v>##BLANK</v>
      </c>
      <c r="AA33" s="92" t="str">
        <f>IFERROR(INDEX(Output_Final_PCLs!$B$6:$U$23,MATCH(F_Outputs_Prep!$I33,Output_Final_PCLs!$I$6:$I$23,0),MATCH(F_Outputs_Prep!AA$4,Output_Final_PCLs!$B$6:$U$6,0)),"##BLANK")</f>
        <v>##BLANK</v>
      </c>
      <c r="AB33" s="92" t="str">
        <f>IFERROR(INDEX(Output_Final_PCLs!$B$6:$U$23,MATCH(F_Outputs_Prep!$I33,Output_Final_PCLs!$I$6:$I$23,0),MATCH(F_Outputs_Prep!AB$4,Output_Final_PCLs!$B$6:$U$6,0)),"##BLANK")</f>
        <v>##BLANK</v>
      </c>
      <c r="AC33" s="92">
        <f>IFERROR(INDEX(Output_Final_PCLs!$B$6:$U$23,MATCH(F_Outputs_Prep!$I33,Output_Final_PCLs!$I$6:$I$23,0),MATCH(F_Outputs_Prep!AC$4,Output_Final_PCLs!$B$6:$U$6,0)),"##BLANK")</f>
        <v>1</v>
      </c>
      <c r="AD33" s="92">
        <f>IFERROR(INDEX(Output_Final_PCLs!$B$6:$U$23,MATCH(F_Outputs_Prep!$I33,Output_Final_PCLs!$I$6:$I$23,0),MATCH(F_Outputs_Prep!AD$4,Output_Final_PCLs!$B$6:$U$6,0)),"##BLANK")</f>
        <v>1</v>
      </c>
      <c r="AE33" s="92">
        <f>IFERROR(INDEX(Output_Final_PCLs!$B$6:$U$23,MATCH(F_Outputs_Prep!$I33,Output_Final_PCLs!$I$6:$I$23,0),MATCH(F_Outputs_Prep!AE$4,Output_Final_PCLs!$B$6:$U$6,0)),"##BLANK")</f>
        <v>1</v>
      </c>
      <c r="AF33" s="92">
        <f>IFERROR(INDEX(Output_Final_PCLs!$B$6:$U$23,MATCH(F_Outputs_Prep!$I33,Output_Final_PCLs!$I$6:$I$23,0),MATCH(F_Outputs_Prep!AF$4,Output_Final_PCLs!$B$6:$U$6,0)),"##BLANK")</f>
        <v>1</v>
      </c>
      <c r="AG33" s="92">
        <f>IFERROR(INDEX(Output_Final_PCLs!$B$6:$U$23,MATCH(F_Outputs_Prep!$I33,Output_Final_PCLs!$I$6:$I$23,0),MATCH(F_Outputs_Prep!AG$4,Output_Final_PCLs!$B$6:$U$6,0)),"##BLANK")</f>
        <v>1</v>
      </c>
      <c r="AH33" s="92">
        <f>IFERROR(INDEX(Output_Final_PCLs!$B$6:$U$23,MATCH(F_Outputs_Prep!$I33,Output_Final_PCLs!$I$6:$I$23,0),MATCH(F_Outputs_Prep!AH$4,Output_Final_PCLs!$B$6:$U$6,0)),"##BLANK")</f>
        <v>1</v>
      </c>
    </row>
    <row r="34" spans="1:34">
      <c r="A34" s="7"/>
      <c r="B34" s="92" t="str">
        <f>FD_Input_Final_Data!B34</f>
        <v>SEW</v>
      </c>
      <c r="C34" s="92" t="str">
        <f>FD_Input_Final_Data!C34</f>
        <v>South East Water</v>
      </c>
      <c r="D34" s="92" t="str">
        <f>FD_Input_Final_Data!D34</f>
        <v>England</v>
      </c>
      <c r="E34" s="92" t="str">
        <f>FD_Input_Final_Data!E34</f>
        <v>Company</v>
      </c>
      <c r="F34" s="92" t="str">
        <f>FD_Input_Final_Data!F34</f>
        <v>WoC</v>
      </c>
      <c r="G34" s="92" t="str">
        <f>FD_Input_Final_Data!G34</f>
        <v>PCL Units</v>
      </c>
      <c r="H34" s="9" t="s">
        <v>138</v>
      </c>
      <c r="I34" s="92" t="str">
        <f t="shared" si="1"/>
        <v>SEWC_OUT4_19_PR24_OFWAT</v>
      </c>
      <c r="J34" s="92" t="s">
        <v>41</v>
      </c>
      <c r="K34" s="92" t="str">
        <f>FD_Input_Final_Data!K34</f>
        <v>Ofwat view FD</v>
      </c>
      <c r="L34" s="92" t="str">
        <f>FD_Input_Final_Data!L34</f>
        <v>DIS</v>
      </c>
      <c r="M34" s="92" t="str">
        <f>FD_Input_Final_Data!M34</f>
        <v>Percentage compliance</v>
      </c>
      <c r="N34" s="92" t="str">
        <f>FD_Input_Final_Data!N34</f>
        <v>Percentage</v>
      </c>
      <c r="O34" s="92">
        <f>FD_Input_Final_Data!O34</f>
        <v>3</v>
      </c>
      <c r="P34" s="92" t="str">
        <f>IFERROR(INDEX(Output_Final_PCLs!$B$6:$U$23,MATCH(F_Outputs_Prep!$I34,Output_Final_PCLs!$I$6:$I$23,0),MATCH(F_Outputs_Prep!P$4,Output_Final_PCLs!$B$6:$U$6,0)),"##BLANK")</f>
        <v>##BLANK</v>
      </c>
      <c r="Q34" s="92" t="str">
        <f>IFERROR(INDEX(Output_Final_PCLs!$B$6:$U$23,MATCH(F_Outputs_Prep!$I34,Output_Final_PCLs!$I$6:$I$23,0),MATCH(F_Outputs_Prep!Q$4,Output_Final_PCLs!$B$6:$U$6,0)),"##BLANK")</f>
        <v>##BLANK</v>
      </c>
      <c r="R34" s="92" t="str">
        <f>IFERROR(INDEX(Output_Final_PCLs!$B$6:$U$23,MATCH(F_Outputs_Prep!$I34,Output_Final_PCLs!$I$6:$I$23,0),MATCH(F_Outputs_Prep!R$4,Output_Final_PCLs!$B$6:$U$6,0)),"##BLANK")</f>
        <v>##BLANK</v>
      </c>
      <c r="S34" s="92" t="str">
        <f>IFERROR(INDEX(Output_Final_PCLs!$B$6:$U$23,MATCH(F_Outputs_Prep!$I34,Output_Final_PCLs!$I$6:$I$23,0),MATCH(F_Outputs_Prep!S$4,Output_Final_PCLs!$B$6:$U$6,0)),"##BLANK")</f>
        <v>##BLANK</v>
      </c>
      <c r="T34" s="92" t="str">
        <f>IFERROR(INDEX(Output_Final_PCLs!$B$6:$U$23,MATCH(F_Outputs_Prep!$I34,Output_Final_PCLs!$I$6:$I$23,0),MATCH(F_Outputs_Prep!T$4,Output_Final_PCLs!$B$6:$U$6,0)),"##BLANK")</f>
        <v>##BLANK</v>
      </c>
      <c r="U34" s="92" t="str">
        <f>IFERROR(INDEX(Output_Final_PCLs!$B$6:$U$23,MATCH(F_Outputs_Prep!$I34,Output_Final_PCLs!$I$6:$I$23,0),MATCH(F_Outputs_Prep!U$4,Output_Final_PCLs!$B$6:$U$6,0)),"##BLANK")</f>
        <v>##BLANK</v>
      </c>
      <c r="V34" s="92" t="str">
        <f>IFERROR(INDEX(Output_Final_PCLs!$B$6:$U$23,MATCH(F_Outputs_Prep!$I34,Output_Final_PCLs!$I$6:$I$23,0),MATCH(F_Outputs_Prep!V$4,Output_Final_PCLs!$B$6:$U$6,0)),"##BLANK")</f>
        <v>##BLANK</v>
      </c>
      <c r="W34" s="92" t="str">
        <f>IFERROR(INDEX(Output_Final_PCLs!$B$6:$U$23,MATCH(F_Outputs_Prep!$I34,Output_Final_PCLs!$I$6:$I$23,0),MATCH(F_Outputs_Prep!W$4,Output_Final_PCLs!$B$6:$U$6,0)),"##BLANK")</f>
        <v>##BLANK</v>
      </c>
      <c r="X34" s="92" t="str">
        <f>IFERROR(INDEX(Output_Final_PCLs!$B$6:$U$23,MATCH(F_Outputs_Prep!$I34,Output_Final_PCLs!$I$6:$I$23,0),MATCH(F_Outputs_Prep!X$4,Output_Final_PCLs!$B$6:$U$6,0)),"##BLANK")</f>
        <v>##BLANK</v>
      </c>
      <c r="Y34" s="92" t="str">
        <f>IFERROR(INDEX(Output_Final_PCLs!$B$6:$U$23,MATCH(F_Outputs_Prep!$I34,Output_Final_PCLs!$I$6:$I$23,0),MATCH(F_Outputs_Prep!Y$4,Output_Final_PCLs!$B$6:$U$6,0)),"##BLANK")</f>
        <v>##BLANK</v>
      </c>
      <c r="Z34" s="92" t="str">
        <f>IFERROR(INDEX(Output_Final_PCLs!$B$6:$U$23,MATCH(F_Outputs_Prep!$I34,Output_Final_PCLs!$I$6:$I$23,0),MATCH(F_Outputs_Prep!Z$4,Output_Final_PCLs!$B$6:$U$6,0)),"##BLANK")</f>
        <v>##BLANK</v>
      </c>
      <c r="AA34" s="92" t="str">
        <f>IFERROR(INDEX(Output_Final_PCLs!$B$6:$U$23,MATCH(F_Outputs_Prep!$I34,Output_Final_PCLs!$I$6:$I$23,0),MATCH(F_Outputs_Prep!AA$4,Output_Final_PCLs!$B$6:$U$6,0)),"##BLANK")</f>
        <v>##BLANK</v>
      </c>
      <c r="AB34" s="92" t="str">
        <f>IFERROR(INDEX(Output_Final_PCLs!$B$6:$U$23,MATCH(F_Outputs_Prep!$I34,Output_Final_PCLs!$I$6:$I$23,0),MATCH(F_Outputs_Prep!AB$4,Output_Final_PCLs!$B$6:$U$6,0)),"##BLANK")</f>
        <v>##BLANK</v>
      </c>
      <c r="AC34" s="92">
        <f>IFERROR(INDEX(Output_Final_PCLs!$B$6:$U$23,MATCH(F_Outputs_Prep!$I34,Output_Final_PCLs!$I$6:$I$23,0),MATCH(F_Outputs_Prep!AC$4,Output_Final_PCLs!$B$6:$U$6,0)),"##BLANK")</f>
        <v>1</v>
      </c>
      <c r="AD34" s="92">
        <f>IFERROR(INDEX(Output_Final_PCLs!$B$6:$U$23,MATCH(F_Outputs_Prep!$I34,Output_Final_PCLs!$I$6:$I$23,0),MATCH(F_Outputs_Prep!AD$4,Output_Final_PCLs!$B$6:$U$6,0)),"##BLANK")</f>
        <v>1</v>
      </c>
      <c r="AE34" s="92">
        <f>IFERROR(INDEX(Output_Final_PCLs!$B$6:$U$23,MATCH(F_Outputs_Prep!$I34,Output_Final_PCLs!$I$6:$I$23,0),MATCH(F_Outputs_Prep!AE$4,Output_Final_PCLs!$B$6:$U$6,0)),"##BLANK")</f>
        <v>1</v>
      </c>
      <c r="AF34" s="92">
        <f>IFERROR(INDEX(Output_Final_PCLs!$B$6:$U$23,MATCH(F_Outputs_Prep!$I34,Output_Final_PCLs!$I$6:$I$23,0),MATCH(F_Outputs_Prep!AF$4,Output_Final_PCLs!$B$6:$U$6,0)),"##BLANK")</f>
        <v>1</v>
      </c>
      <c r="AG34" s="92">
        <f>IFERROR(INDEX(Output_Final_PCLs!$B$6:$U$23,MATCH(F_Outputs_Prep!$I34,Output_Final_PCLs!$I$6:$I$23,0),MATCH(F_Outputs_Prep!AG$4,Output_Final_PCLs!$B$6:$U$6,0)),"##BLANK")</f>
        <v>1</v>
      </c>
      <c r="AH34" s="92">
        <f>IFERROR(INDEX(Output_Final_PCLs!$B$6:$U$23,MATCH(F_Outputs_Prep!$I34,Output_Final_PCLs!$I$6:$I$23,0),MATCH(F_Outputs_Prep!AH$4,Output_Final_PCLs!$B$6:$U$6,0)),"##BLANK")</f>
        <v>1</v>
      </c>
    </row>
    <row r="35" spans="1:34">
      <c r="A35" s="7"/>
      <c r="B35" s="92" t="str">
        <f>FD_Input_Final_Data!B35</f>
        <v>SSC</v>
      </c>
      <c r="C35" s="92" t="str">
        <f>FD_Input_Final_Data!C35</f>
        <v>South Staffordshire Water</v>
      </c>
      <c r="D35" s="92" t="str">
        <f>FD_Input_Final_Data!D35</f>
        <v>England</v>
      </c>
      <c r="E35" s="92" t="str">
        <f>FD_Input_Final_Data!E35</f>
        <v>Company</v>
      </c>
      <c r="F35" s="92" t="str">
        <f>FD_Input_Final_Data!F35</f>
        <v>WoC</v>
      </c>
      <c r="G35" s="92" t="str">
        <f>FD_Input_Final_Data!G35</f>
        <v>PCL Units</v>
      </c>
      <c r="H35" s="9" t="s">
        <v>138</v>
      </c>
      <c r="I35" s="92" t="str">
        <f t="shared" si="1"/>
        <v>SSCC_OUT4_19_PR24_OFWAT</v>
      </c>
      <c r="J35" s="92" t="s">
        <v>41</v>
      </c>
      <c r="K35" s="92" t="str">
        <f>FD_Input_Final_Data!K35</f>
        <v>Ofwat view FD</v>
      </c>
      <c r="L35" s="92" t="str">
        <f>FD_Input_Final_Data!L35</f>
        <v>DIS</v>
      </c>
      <c r="M35" s="92" t="str">
        <f>FD_Input_Final_Data!M35</f>
        <v>Percentage compliance</v>
      </c>
      <c r="N35" s="92" t="str">
        <f>FD_Input_Final_Data!N35</f>
        <v>Percentage</v>
      </c>
      <c r="O35" s="92">
        <f>FD_Input_Final_Data!O35</f>
        <v>3</v>
      </c>
      <c r="P35" s="92" t="str">
        <f>IFERROR(INDEX(Output_Final_PCLs!$B$6:$U$23,MATCH(F_Outputs_Prep!$I35,Output_Final_PCLs!$I$6:$I$23,0),MATCH(F_Outputs_Prep!P$4,Output_Final_PCLs!$B$6:$U$6,0)),"##BLANK")</f>
        <v>##BLANK</v>
      </c>
      <c r="Q35" s="92" t="str">
        <f>IFERROR(INDEX(Output_Final_PCLs!$B$6:$U$23,MATCH(F_Outputs_Prep!$I35,Output_Final_PCLs!$I$6:$I$23,0),MATCH(F_Outputs_Prep!Q$4,Output_Final_PCLs!$B$6:$U$6,0)),"##BLANK")</f>
        <v>##BLANK</v>
      </c>
      <c r="R35" s="92" t="str">
        <f>IFERROR(INDEX(Output_Final_PCLs!$B$6:$U$23,MATCH(F_Outputs_Prep!$I35,Output_Final_PCLs!$I$6:$I$23,0),MATCH(F_Outputs_Prep!R$4,Output_Final_PCLs!$B$6:$U$6,0)),"##BLANK")</f>
        <v>##BLANK</v>
      </c>
      <c r="S35" s="92" t="str">
        <f>IFERROR(INDEX(Output_Final_PCLs!$B$6:$U$23,MATCH(F_Outputs_Prep!$I35,Output_Final_PCLs!$I$6:$I$23,0),MATCH(F_Outputs_Prep!S$4,Output_Final_PCLs!$B$6:$U$6,0)),"##BLANK")</f>
        <v>##BLANK</v>
      </c>
      <c r="T35" s="92" t="str">
        <f>IFERROR(INDEX(Output_Final_PCLs!$B$6:$U$23,MATCH(F_Outputs_Prep!$I35,Output_Final_PCLs!$I$6:$I$23,0),MATCH(F_Outputs_Prep!T$4,Output_Final_PCLs!$B$6:$U$6,0)),"##BLANK")</f>
        <v>##BLANK</v>
      </c>
      <c r="U35" s="92" t="str">
        <f>IFERROR(INDEX(Output_Final_PCLs!$B$6:$U$23,MATCH(F_Outputs_Prep!$I35,Output_Final_PCLs!$I$6:$I$23,0),MATCH(F_Outputs_Prep!U$4,Output_Final_PCLs!$B$6:$U$6,0)),"##BLANK")</f>
        <v>##BLANK</v>
      </c>
      <c r="V35" s="92" t="str">
        <f>IFERROR(INDEX(Output_Final_PCLs!$B$6:$U$23,MATCH(F_Outputs_Prep!$I35,Output_Final_PCLs!$I$6:$I$23,0),MATCH(F_Outputs_Prep!V$4,Output_Final_PCLs!$B$6:$U$6,0)),"##BLANK")</f>
        <v>##BLANK</v>
      </c>
      <c r="W35" s="92" t="str">
        <f>IFERROR(INDEX(Output_Final_PCLs!$B$6:$U$23,MATCH(F_Outputs_Prep!$I35,Output_Final_PCLs!$I$6:$I$23,0),MATCH(F_Outputs_Prep!W$4,Output_Final_PCLs!$B$6:$U$6,0)),"##BLANK")</f>
        <v>##BLANK</v>
      </c>
      <c r="X35" s="92" t="str">
        <f>IFERROR(INDEX(Output_Final_PCLs!$B$6:$U$23,MATCH(F_Outputs_Prep!$I35,Output_Final_PCLs!$I$6:$I$23,0),MATCH(F_Outputs_Prep!X$4,Output_Final_PCLs!$B$6:$U$6,0)),"##BLANK")</f>
        <v>##BLANK</v>
      </c>
      <c r="Y35" s="92" t="str">
        <f>IFERROR(INDEX(Output_Final_PCLs!$B$6:$U$23,MATCH(F_Outputs_Prep!$I35,Output_Final_PCLs!$I$6:$I$23,0),MATCH(F_Outputs_Prep!Y$4,Output_Final_PCLs!$B$6:$U$6,0)),"##BLANK")</f>
        <v>##BLANK</v>
      </c>
      <c r="Z35" s="92" t="str">
        <f>IFERROR(INDEX(Output_Final_PCLs!$B$6:$U$23,MATCH(F_Outputs_Prep!$I35,Output_Final_PCLs!$I$6:$I$23,0),MATCH(F_Outputs_Prep!Z$4,Output_Final_PCLs!$B$6:$U$6,0)),"##BLANK")</f>
        <v>##BLANK</v>
      </c>
      <c r="AA35" s="92" t="str">
        <f>IFERROR(INDEX(Output_Final_PCLs!$B$6:$U$23,MATCH(F_Outputs_Prep!$I35,Output_Final_PCLs!$I$6:$I$23,0),MATCH(F_Outputs_Prep!AA$4,Output_Final_PCLs!$B$6:$U$6,0)),"##BLANK")</f>
        <v>##BLANK</v>
      </c>
      <c r="AB35" s="92" t="str">
        <f>IFERROR(INDEX(Output_Final_PCLs!$B$6:$U$23,MATCH(F_Outputs_Prep!$I35,Output_Final_PCLs!$I$6:$I$23,0),MATCH(F_Outputs_Prep!AB$4,Output_Final_PCLs!$B$6:$U$6,0)),"##BLANK")</f>
        <v>##BLANK</v>
      </c>
      <c r="AC35" s="92">
        <f>IFERROR(INDEX(Output_Final_PCLs!$B$6:$U$23,MATCH(F_Outputs_Prep!$I35,Output_Final_PCLs!$I$6:$I$23,0),MATCH(F_Outputs_Prep!AC$4,Output_Final_PCLs!$B$6:$U$6,0)),"##BLANK")</f>
        <v>1</v>
      </c>
      <c r="AD35" s="92">
        <f>IFERROR(INDEX(Output_Final_PCLs!$B$6:$U$23,MATCH(F_Outputs_Prep!$I35,Output_Final_PCLs!$I$6:$I$23,0),MATCH(F_Outputs_Prep!AD$4,Output_Final_PCLs!$B$6:$U$6,0)),"##BLANK")</f>
        <v>1</v>
      </c>
      <c r="AE35" s="92">
        <f>IFERROR(INDEX(Output_Final_PCLs!$B$6:$U$23,MATCH(F_Outputs_Prep!$I35,Output_Final_PCLs!$I$6:$I$23,0),MATCH(F_Outputs_Prep!AE$4,Output_Final_PCLs!$B$6:$U$6,0)),"##BLANK")</f>
        <v>1</v>
      </c>
      <c r="AF35" s="92">
        <f>IFERROR(INDEX(Output_Final_PCLs!$B$6:$U$23,MATCH(F_Outputs_Prep!$I35,Output_Final_PCLs!$I$6:$I$23,0),MATCH(F_Outputs_Prep!AF$4,Output_Final_PCLs!$B$6:$U$6,0)),"##BLANK")</f>
        <v>1</v>
      </c>
      <c r="AG35" s="92">
        <f>IFERROR(INDEX(Output_Final_PCLs!$B$6:$U$23,MATCH(F_Outputs_Prep!$I35,Output_Final_PCLs!$I$6:$I$23,0),MATCH(F_Outputs_Prep!AG$4,Output_Final_PCLs!$B$6:$U$6,0)),"##BLANK")</f>
        <v>1</v>
      </c>
      <c r="AH35" s="92">
        <f>IFERROR(INDEX(Output_Final_PCLs!$B$6:$U$23,MATCH(F_Outputs_Prep!$I35,Output_Final_PCLs!$I$6:$I$23,0),MATCH(F_Outputs_Prep!AH$4,Output_Final_PCLs!$B$6:$U$6,0)),"##BLANK")</f>
        <v>1</v>
      </c>
    </row>
    <row r="36" spans="1:34">
      <c r="A36" s="7"/>
      <c r="B36" s="92" t="str">
        <f>FD_Input_Final_Data!B36</f>
        <v>SES</v>
      </c>
      <c r="C36" s="92" t="str">
        <f>FD_Input_Final_Data!C36</f>
        <v>SES Water</v>
      </c>
      <c r="D36" s="92" t="str">
        <f>FD_Input_Final_Data!D36</f>
        <v>England</v>
      </c>
      <c r="E36" s="92" t="str">
        <f>FD_Input_Final_Data!E36</f>
        <v>Company</v>
      </c>
      <c r="F36" s="92" t="str">
        <f>FD_Input_Final_Data!F36</f>
        <v>WoC</v>
      </c>
      <c r="G36" s="92" t="str">
        <f>FD_Input_Final_Data!G36</f>
        <v>PCL Units</v>
      </c>
      <c r="H36" s="9" t="s">
        <v>138</v>
      </c>
      <c r="I36" s="92" t="str">
        <f t="shared" si="1"/>
        <v>SESC_OUT4_19_PR24_OFWAT</v>
      </c>
      <c r="J36" s="92" t="s">
        <v>41</v>
      </c>
      <c r="K36" s="92" t="str">
        <f>FD_Input_Final_Data!K36</f>
        <v>Ofwat view FD</v>
      </c>
      <c r="L36" s="92" t="str">
        <f>FD_Input_Final_Data!L36</f>
        <v>DIS</v>
      </c>
      <c r="M36" s="92" t="str">
        <f>FD_Input_Final_Data!M36</f>
        <v>Percentage compliance</v>
      </c>
      <c r="N36" s="92" t="str">
        <f>FD_Input_Final_Data!N36</f>
        <v>Percentage</v>
      </c>
      <c r="O36" s="92">
        <f>FD_Input_Final_Data!O36</f>
        <v>3</v>
      </c>
      <c r="P36" s="92" t="str">
        <f>IFERROR(INDEX(Output_Final_PCLs!$B$6:$U$23,MATCH(F_Outputs_Prep!$I36,Output_Final_PCLs!$I$6:$I$23,0),MATCH(F_Outputs_Prep!P$4,Output_Final_PCLs!$B$6:$U$6,0)),"##BLANK")</f>
        <v>##BLANK</v>
      </c>
      <c r="Q36" s="92" t="str">
        <f>IFERROR(INDEX(Output_Final_PCLs!$B$6:$U$23,MATCH(F_Outputs_Prep!$I36,Output_Final_PCLs!$I$6:$I$23,0),MATCH(F_Outputs_Prep!Q$4,Output_Final_PCLs!$B$6:$U$6,0)),"##BLANK")</f>
        <v>##BLANK</v>
      </c>
      <c r="R36" s="92" t="str">
        <f>IFERROR(INDEX(Output_Final_PCLs!$B$6:$U$23,MATCH(F_Outputs_Prep!$I36,Output_Final_PCLs!$I$6:$I$23,0),MATCH(F_Outputs_Prep!R$4,Output_Final_PCLs!$B$6:$U$6,0)),"##BLANK")</f>
        <v>##BLANK</v>
      </c>
      <c r="S36" s="92" t="str">
        <f>IFERROR(INDEX(Output_Final_PCLs!$B$6:$U$23,MATCH(F_Outputs_Prep!$I36,Output_Final_PCLs!$I$6:$I$23,0),MATCH(F_Outputs_Prep!S$4,Output_Final_PCLs!$B$6:$U$6,0)),"##BLANK")</f>
        <v>##BLANK</v>
      </c>
      <c r="T36" s="92" t="str">
        <f>IFERROR(INDEX(Output_Final_PCLs!$B$6:$U$23,MATCH(F_Outputs_Prep!$I36,Output_Final_PCLs!$I$6:$I$23,0),MATCH(F_Outputs_Prep!T$4,Output_Final_PCLs!$B$6:$U$6,0)),"##BLANK")</f>
        <v>##BLANK</v>
      </c>
      <c r="U36" s="92" t="str">
        <f>IFERROR(INDEX(Output_Final_PCLs!$B$6:$U$23,MATCH(F_Outputs_Prep!$I36,Output_Final_PCLs!$I$6:$I$23,0),MATCH(F_Outputs_Prep!U$4,Output_Final_PCLs!$B$6:$U$6,0)),"##BLANK")</f>
        <v>##BLANK</v>
      </c>
      <c r="V36" s="92" t="str">
        <f>IFERROR(INDEX(Output_Final_PCLs!$B$6:$U$23,MATCH(F_Outputs_Prep!$I36,Output_Final_PCLs!$I$6:$I$23,0),MATCH(F_Outputs_Prep!V$4,Output_Final_PCLs!$B$6:$U$6,0)),"##BLANK")</f>
        <v>##BLANK</v>
      </c>
      <c r="W36" s="92" t="str">
        <f>IFERROR(INDEX(Output_Final_PCLs!$B$6:$U$23,MATCH(F_Outputs_Prep!$I36,Output_Final_PCLs!$I$6:$I$23,0),MATCH(F_Outputs_Prep!W$4,Output_Final_PCLs!$B$6:$U$6,0)),"##BLANK")</f>
        <v>##BLANK</v>
      </c>
      <c r="X36" s="92" t="str">
        <f>IFERROR(INDEX(Output_Final_PCLs!$B$6:$U$23,MATCH(F_Outputs_Prep!$I36,Output_Final_PCLs!$I$6:$I$23,0),MATCH(F_Outputs_Prep!X$4,Output_Final_PCLs!$B$6:$U$6,0)),"##BLANK")</f>
        <v>##BLANK</v>
      </c>
      <c r="Y36" s="92" t="str">
        <f>IFERROR(INDEX(Output_Final_PCLs!$B$6:$U$23,MATCH(F_Outputs_Prep!$I36,Output_Final_PCLs!$I$6:$I$23,0),MATCH(F_Outputs_Prep!Y$4,Output_Final_PCLs!$B$6:$U$6,0)),"##BLANK")</f>
        <v>##BLANK</v>
      </c>
      <c r="Z36" s="92" t="str">
        <f>IFERROR(INDEX(Output_Final_PCLs!$B$6:$U$23,MATCH(F_Outputs_Prep!$I36,Output_Final_PCLs!$I$6:$I$23,0),MATCH(F_Outputs_Prep!Z$4,Output_Final_PCLs!$B$6:$U$6,0)),"##BLANK")</f>
        <v>##BLANK</v>
      </c>
      <c r="AA36" s="92" t="str">
        <f>IFERROR(INDEX(Output_Final_PCLs!$B$6:$U$23,MATCH(F_Outputs_Prep!$I36,Output_Final_PCLs!$I$6:$I$23,0),MATCH(F_Outputs_Prep!AA$4,Output_Final_PCLs!$B$6:$U$6,0)),"##BLANK")</f>
        <v>##BLANK</v>
      </c>
      <c r="AB36" s="92" t="str">
        <f>IFERROR(INDEX(Output_Final_PCLs!$B$6:$U$23,MATCH(F_Outputs_Prep!$I36,Output_Final_PCLs!$I$6:$I$23,0),MATCH(F_Outputs_Prep!AB$4,Output_Final_PCLs!$B$6:$U$6,0)),"##BLANK")</f>
        <v>##BLANK</v>
      </c>
      <c r="AC36" s="92">
        <f>IFERROR(INDEX(Output_Final_PCLs!$B$6:$U$23,MATCH(F_Outputs_Prep!$I36,Output_Final_PCLs!$I$6:$I$23,0),MATCH(F_Outputs_Prep!AC$4,Output_Final_PCLs!$B$6:$U$6,0)),"##BLANK")</f>
        <v>1</v>
      </c>
      <c r="AD36" s="92">
        <f>IFERROR(INDEX(Output_Final_PCLs!$B$6:$U$23,MATCH(F_Outputs_Prep!$I36,Output_Final_PCLs!$I$6:$I$23,0),MATCH(F_Outputs_Prep!AD$4,Output_Final_PCLs!$B$6:$U$6,0)),"##BLANK")</f>
        <v>1</v>
      </c>
      <c r="AE36" s="92">
        <f>IFERROR(INDEX(Output_Final_PCLs!$B$6:$U$23,MATCH(F_Outputs_Prep!$I36,Output_Final_PCLs!$I$6:$I$23,0),MATCH(F_Outputs_Prep!AE$4,Output_Final_PCLs!$B$6:$U$6,0)),"##BLANK")</f>
        <v>1</v>
      </c>
      <c r="AF36" s="92">
        <f>IFERROR(INDEX(Output_Final_PCLs!$B$6:$U$23,MATCH(F_Outputs_Prep!$I36,Output_Final_PCLs!$I$6:$I$23,0),MATCH(F_Outputs_Prep!AF$4,Output_Final_PCLs!$B$6:$U$6,0)),"##BLANK")</f>
        <v>1</v>
      </c>
      <c r="AG36" s="92">
        <f>IFERROR(INDEX(Output_Final_PCLs!$B$6:$U$23,MATCH(F_Outputs_Prep!$I36,Output_Final_PCLs!$I$6:$I$23,0),MATCH(F_Outputs_Prep!AG$4,Output_Final_PCLs!$B$6:$U$6,0)),"##BLANK")</f>
        <v>1</v>
      </c>
      <c r="AH36" s="92">
        <f>IFERROR(INDEX(Output_Final_PCLs!$B$6:$U$23,MATCH(F_Outputs_Prep!$I36,Output_Final_PCLs!$I$6:$I$23,0),MATCH(F_Outputs_Prep!AH$4,Output_Final_PCLs!$B$6:$U$6,0)),"##BLANK")</f>
        <v>1</v>
      </c>
    </row>
    <row r="37" spans="1:34">
      <c r="A37" s="7"/>
      <c r="B37" s="92" t="str">
        <f>FD_Input_Final_Data!B37</f>
        <v>SWB</v>
      </c>
      <c r="C37" s="92" t="str">
        <f>FD_Input_Final_Data!C37</f>
        <v>South West Water</v>
      </c>
      <c r="D37" s="92" t="str">
        <f>FD_Input_Final_Data!D37</f>
        <v>England</v>
      </c>
      <c r="E37" s="92" t="str">
        <f>FD_Input_Final_Data!E37</f>
        <v>Company</v>
      </c>
      <c r="F37" s="92" t="str">
        <f>FD_Input_Final_Data!F37</f>
        <v>WaSC</v>
      </c>
      <c r="G37" s="92" t="str">
        <f>FD_Input_Final_Data!G37</f>
        <v>PCL Units</v>
      </c>
      <c r="H37" s="9" t="s">
        <v>138</v>
      </c>
      <c r="I37" s="92" t="str">
        <f t="shared" si="1"/>
        <v>SWBC_OUT4_19_PR24_OFWAT</v>
      </c>
      <c r="J37" s="92" t="s">
        <v>41</v>
      </c>
      <c r="K37" s="92" t="str">
        <f>FD_Input_Final_Data!K37</f>
        <v>Ofwat view FD</v>
      </c>
      <c r="L37" s="92" t="str">
        <f>FD_Input_Final_Data!L37</f>
        <v>DIS</v>
      </c>
      <c r="M37" s="92" t="str">
        <f>FD_Input_Final_Data!M37</f>
        <v>Percentage compliance</v>
      </c>
      <c r="N37" s="92" t="str">
        <f>FD_Input_Final_Data!N37</f>
        <v>Percentage</v>
      </c>
      <c r="O37" s="92">
        <f>FD_Input_Final_Data!O37</f>
        <v>3</v>
      </c>
      <c r="P37" s="92" t="str">
        <f>IFERROR(INDEX(Output_Final_PCLs!$B$6:$U$23,MATCH(F_Outputs_Prep!$I37,Output_Final_PCLs!$I$6:$I$23,0),MATCH(F_Outputs_Prep!P$4,Output_Final_PCLs!$B$6:$U$6,0)),"##BLANK")</f>
        <v>##BLANK</v>
      </c>
      <c r="Q37" s="92" t="str">
        <f>IFERROR(INDEX(Output_Final_PCLs!$B$6:$U$23,MATCH(F_Outputs_Prep!$I37,Output_Final_PCLs!$I$6:$I$23,0),MATCH(F_Outputs_Prep!Q$4,Output_Final_PCLs!$B$6:$U$6,0)),"##BLANK")</f>
        <v>##BLANK</v>
      </c>
      <c r="R37" s="92" t="str">
        <f>IFERROR(INDEX(Output_Final_PCLs!$B$6:$U$23,MATCH(F_Outputs_Prep!$I37,Output_Final_PCLs!$I$6:$I$23,0),MATCH(F_Outputs_Prep!R$4,Output_Final_PCLs!$B$6:$U$6,0)),"##BLANK")</f>
        <v>##BLANK</v>
      </c>
      <c r="S37" s="92" t="str">
        <f>IFERROR(INDEX(Output_Final_PCLs!$B$6:$U$23,MATCH(F_Outputs_Prep!$I37,Output_Final_PCLs!$I$6:$I$23,0),MATCH(F_Outputs_Prep!S$4,Output_Final_PCLs!$B$6:$U$6,0)),"##BLANK")</f>
        <v>##BLANK</v>
      </c>
      <c r="T37" s="92" t="str">
        <f>IFERROR(INDEX(Output_Final_PCLs!$B$6:$U$23,MATCH(F_Outputs_Prep!$I37,Output_Final_PCLs!$I$6:$I$23,0),MATCH(F_Outputs_Prep!T$4,Output_Final_PCLs!$B$6:$U$6,0)),"##BLANK")</f>
        <v>##BLANK</v>
      </c>
      <c r="U37" s="92" t="str">
        <f>IFERROR(INDEX(Output_Final_PCLs!$B$6:$U$23,MATCH(F_Outputs_Prep!$I37,Output_Final_PCLs!$I$6:$I$23,0),MATCH(F_Outputs_Prep!U$4,Output_Final_PCLs!$B$6:$U$6,0)),"##BLANK")</f>
        <v>##BLANK</v>
      </c>
      <c r="V37" s="92" t="str">
        <f>IFERROR(INDEX(Output_Final_PCLs!$B$6:$U$23,MATCH(F_Outputs_Prep!$I37,Output_Final_PCLs!$I$6:$I$23,0),MATCH(F_Outputs_Prep!V$4,Output_Final_PCLs!$B$6:$U$6,0)),"##BLANK")</f>
        <v>##BLANK</v>
      </c>
      <c r="W37" s="92" t="str">
        <f>IFERROR(INDEX(Output_Final_PCLs!$B$6:$U$23,MATCH(F_Outputs_Prep!$I37,Output_Final_PCLs!$I$6:$I$23,0),MATCH(F_Outputs_Prep!W$4,Output_Final_PCLs!$B$6:$U$6,0)),"##BLANK")</f>
        <v>##BLANK</v>
      </c>
      <c r="X37" s="92" t="str">
        <f>IFERROR(INDEX(Output_Final_PCLs!$B$6:$U$23,MATCH(F_Outputs_Prep!$I37,Output_Final_PCLs!$I$6:$I$23,0),MATCH(F_Outputs_Prep!X$4,Output_Final_PCLs!$B$6:$U$6,0)),"##BLANK")</f>
        <v>##BLANK</v>
      </c>
      <c r="Y37" s="92" t="str">
        <f>IFERROR(INDEX(Output_Final_PCLs!$B$6:$U$23,MATCH(F_Outputs_Prep!$I37,Output_Final_PCLs!$I$6:$I$23,0),MATCH(F_Outputs_Prep!Y$4,Output_Final_PCLs!$B$6:$U$6,0)),"##BLANK")</f>
        <v>##BLANK</v>
      </c>
      <c r="Z37" s="92" t="str">
        <f>IFERROR(INDEX(Output_Final_PCLs!$B$6:$U$23,MATCH(F_Outputs_Prep!$I37,Output_Final_PCLs!$I$6:$I$23,0),MATCH(F_Outputs_Prep!Z$4,Output_Final_PCLs!$B$6:$U$6,0)),"##BLANK")</f>
        <v>##BLANK</v>
      </c>
      <c r="AA37" s="92" t="str">
        <f>IFERROR(INDEX(Output_Final_PCLs!$B$6:$U$23,MATCH(F_Outputs_Prep!$I37,Output_Final_PCLs!$I$6:$I$23,0),MATCH(F_Outputs_Prep!AA$4,Output_Final_PCLs!$B$6:$U$6,0)),"##BLANK")</f>
        <v>##BLANK</v>
      </c>
      <c r="AB37" s="92" t="str">
        <f>IFERROR(INDEX(Output_Final_PCLs!$B$6:$U$23,MATCH(F_Outputs_Prep!$I37,Output_Final_PCLs!$I$6:$I$23,0),MATCH(F_Outputs_Prep!AB$4,Output_Final_PCLs!$B$6:$U$6,0)),"##BLANK")</f>
        <v>##BLANK</v>
      </c>
      <c r="AC37" s="92">
        <f>IFERROR(INDEX(Output_Final_PCLs!$B$6:$U$23,MATCH(F_Outputs_Prep!$I37,Output_Final_PCLs!$I$6:$I$23,0),MATCH(F_Outputs_Prep!AC$4,Output_Final_PCLs!$B$6:$U$6,0)),"##BLANK")</f>
        <v>1</v>
      </c>
      <c r="AD37" s="92">
        <f>IFERROR(INDEX(Output_Final_PCLs!$B$6:$U$23,MATCH(F_Outputs_Prep!$I37,Output_Final_PCLs!$I$6:$I$23,0),MATCH(F_Outputs_Prep!AD$4,Output_Final_PCLs!$B$6:$U$6,0)),"##BLANK")</f>
        <v>1</v>
      </c>
      <c r="AE37" s="92">
        <f>IFERROR(INDEX(Output_Final_PCLs!$B$6:$U$23,MATCH(F_Outputs_Prep!$I37,Output_Final_PCLs!$I$6:$I$23,0),MATCH(F_Outputs_Prep!AE$4,Output_Final_PCLs!$B$6:$U$6,0)),"##BLANK")</f>
        <v>1</v>
      </c>
      <c r="AF37" s="92">
        <f>IFERROR(INDEX(Output_Final_PCLs!$B$6:$U$23,MATCH(F_Outputs_Prep!$I37,Output_Final_PCLs!$I$6:$I$23,0),MATCH(F_Outputs_Prep!AF$4,Output_Final_PCLs!$B$6:$U$6,0)),"##BLANK")</f>
        <v>1</v>
      </c>
      <c r="AG37" s="92">
        <f>IFERROR(INDEX(Output_Final_PCLs!$B$6:$U$23,MATCH(F_Outputs_Prep!$I37,Output_Final_PCLs!$I$6:$I$23,0),MATCH(F_Outputs_Prep!AG$4,Output_Final_PCLs!$B$6:$U$6,0)),"##BLANK")</f>
        <v>1</v>
      </c>
      <c r="AH37" s="92">
        <f>IFERROR(INDEX(Output_Final_PCLs!$B$6:$U$23,MATCH(F_Outputs_Prep!$I37,Output_Final_PCLs!$I$6:$I$23,0),MATCH(F_Outputs_Prep!AH$4,Output_Final_PCLs!$B$6:$U$6,0)),"##BLANK")</f>
        <v>1</v>
      </c>
    </row>
    <row r="38" spans="1:34">
      <c r="A38" s="7"/>
      <c r="B38" s="92" t="str">
        <f>FD_Input_Final_Data!B38</f>
        <v>BRL</v>
      </c>
      <c r="C38" s="92" t="str">
        <f>FD_Input_Final_Data!C38</f>
        <v>Bristol Water</v>
      </c>
      <c r="D38" s="92" t="str">
        <f>FD_Input_Final_Data!D38</f>
        <v>England</v>
      </c>
      <c r="E38" s="92" t="str">
        <f>FD_Input_Final_Data!E38</f>
        <v>Company</v>
      </c>
      <c r="F38" s="92" t="str">
        <f>FD_Input_Final_Data!F38</f>
        <v>WoC</v>
      </c>
      <c r="G38" s="92" t="str">
        <f>FD_Input_Final_Data!G38</f>
        <v>PCL Units</v>
      </c>
      <c r="H38" s="9" t="s">
        <v>138</v>
      </c>
      <c r="I38" s="92" t="str">
        <f t="shared" si="1"/>
        <v>BRLC_OUT4_19_PR24_OFWAT</v>
      </c>
      <c r="J38" s="92" t="s">
        <v>41</v>
      </c>
      <c r="K38" s="92" t="str">
        <f>FD_Input_Final_Data!K38</f>
        <v>Ofwat view FD</v>
      </c>
      <c r="L38" s="92" t="str">
        <f>FD_Input_Final_Data!L38</f>
        <v>DIS</v>
      </c>
      <c r="M38" s="92" t="str">
        <f>FD_Input_Final_Data!M38</f>
        <v>Percentage compliance</v>
      </c>
      <c r="N38" s="92" t="str">
        <f>FD_Input_Final_Data!N38</f>
        <v>Percentage</v>
      </c>
      <c r="O38" s="92">
        <f>FD_Input_Final_Data!O38</f>
        <v>3</v>
      </c>
      <c r="P38" s="92" t="str">
        <f>IFERROR(INDEX(Output_Final_PCLs!$B$6:$U$23,MATCH(F_Outputs_Prep!$I38,Output_Final_PCLs!$I$6:$I$23,0),MATCH(F_Outputs_Prep!P$4,Output_Final_PCLs!$B$6:$U$6,0)),"##BLANK")</f>
        <v>##BLANK</v>
      </c>
      <c r="Q38" s="92" t="str">
        <f>IFERROR(INDEX(Output_Final_PCLs!$B$6:$U$23,MATCH(F_Outputs_Prep!$I38,Output_Final_PCLs!$I$6:$I$23,0),MATCH(F_Outputs_Prep!Q$4,Output_Final_PCLs!$B$6:$U$6,0)),"##BLANK")</f>
        <v>##BLANK</v>
      </c>
      <c r="R38" s="92" t="str">
        <f>IFERROR(INDEX(Output_Final_PCLs!$B$6:$U$23,MATCH(F_Outputs_Prep!$I38,Output_Final_PCLs!$I$6:$I$23,0),MATCH(F_Outputs_Prep!R$4,Output_Final_PCLs!$B$6:$U$6,0)),"##BLANK")</f>
        <v>##BLANK</v>
      </c>
      <c r="S38" s="92" t="str">
        <f>IFERROR(INDEX(Output_Final_PCLs!$B$6:$U$23,MATCH(F_Outputs_Prep!$I38,Output_Final_PCLs!$I$6:$I$23,0),MATCH(F_Outputs_Prep!S$4,Output_Final_PCLs!$B$6:$U$6,0)),"##BLANK")</f>
        <v>##BLANK</v>
      </c>
      <c r="T38" s="92" t="str">
        <f>IFERROR(INDEX(Output_Final_PCLs!$B$6:$U$23,MATCH(F_Outputs_Prep!$I38,Output_Final_PCLs!$I$6:$I$23,0),MATCH(F_Outputs_Prep!T$4,Output_Final_PCLs!$B$6:$U$6,0)),"##BLANK")</f>
        <v>##BLANK</v>
      </c>
      <c r="U38" s="92" t="str">
        <f>IFERROR(INDEX(Output_Final_PCLs!$B$6:$U$23,MATCH(F_Outputs_Prep!$I38,Output_Final_PCLs!$I$6:$I$23,0),MATCH(F_Outputs_Prep!U$4,Output_Final_PCLs!$B$6:$U$6,0)),"##BLANK")</f>
        <v>##BLANK</v>
      </c>
      <c r="V38" s="92" t="str">
        <f>IFERROR(INDEX(Output_Final_PCLs!$B$6:$U$23,MATCH(F_Outputs_Prep!$I38,Output_Final_PCLs!$I$6:$I$23,0),MATCH(F_Outputs_Prep!V$4,Output_Final_PCLs!$B$6:$U$6,0)),"##BLANK")</f>
        <v>##BLANK</v>
      </c>
      <c r="W38" s="92" t="str">
        <f>IFERROR(INDEX(Output_Final_PCLs!$B$6:$U$23,MATCH(F_Outputs_Prep!$I38,Output_Final_PCLs!$I$6:$I$23,0),MATCH(F_Outputs_Prep!W$4,Output_Final_PCLs!$B$6:$U$6,0)),"##BLANK")</f>
        <v>##BLANK</v>
      </c>
      <c r="X38" s="92" t="str">
        <f>IFERROR(INDEX(Output_Final_PCLs!$B$6:$U$23,MATCH(F_Outputs_Prep!$I38,Output_Final_PCLs!$I$6:$I$23,0),MATCH(F_Outputs_Prep!X$4,Output_Final_PCLs!$B$6:$U$6,0)),"##BLANK")</f>
        <v>##BLANK</v>
      </c>
      <c r="Y38" s="92" t="str">
        <f>IFERROR(INDEX(Output_Final_PCLs!$B$6:$U$23,MATCH(F_Outputs_Prep!$I38,Output_Final_PCLs!$I$6:$I$23,0),MATCH(F_Outputs_Prep!Y$4,Output_Final_PCLs!$B$6:$U$6,0)),"##BLANK")</f>
        <v>##BLANK</v>
      </c>
      <c r="Z38" s="92" t="str">
        <f>IFERROR(INDEX(Output_Final_PCLs!$B$6:$U$23,MATCH(F_Outputs_Prep!$I38,Output_Final_PCLs!$I$6:$I$23,0),MATCH(F_Outputs_Prep!Z$4,Output_Final_PCLs!$B$6:$U$6,0)),"##BLANK")</f>
        <v>##BLANK</v>
      </c>
      <c r="AA38" s="92" t="str">
        <f>IFERROR(INDEX(Output_Final_PCLs!$B$6:$U$23,MATCH(F_Outputs_Prep!$I38,Output_Final_PCLs!$I$6:$I$23,0),MATCH(F_Outputs_Prep!AA$4,Output_Final_PCLs!$B$6:$U$6,0)),"##BLANK")</f>
        <v>##BLANK</v>
      </c>
      <c r="AB38" s="92" t="str">
        <f>IFERROR(INDEX(Output_Final_PCLs!$B$6:$U$23,MATCH(F_Outputs_Prep!$I38,Output_Final_PCLs!$I$6:$I$23,0),MATCH(F_Outputs_Prep!AB$4,Output_Final_PCLs!$B$6:$U$6,0)),"##BLANK")</f>
        <v>##BLANK</v>
      </c>
      <c r="AC38" s="92">
        <f>IFERROR(INDEX(Output_Final_PCLs!$B$6:$U$23,MATCH(F_Outputs_Prep!$I38,Output_Final_PCLs!$I$6:$I$23,0),MATCH(F_Outputs_Prep!AC$4,Output_Final_PCLs!$B$6:$U$6,0)),"##BLANK")</f>
        <v>1</v>
      </c>
      <c r="AD38" s="92">
        <f>IFERROR(INDEX(Output_Final_PCLs!$B$6:$U$23,MATCH(F_Outputs_Prep!$I38,Output_Final_PCLs!$I$6:$I$23,0),MATCH(F_Outputs_Prep!AD$4,Output_Final_PCLs!$B$6:$U$6,0)),"##BLANK")</f>
        <v>1</v>
      </c>
      <c r="AE38" s="92">
        <f>IFERROR(INDEX(Output_Final_PCLs!$B$6:$U$23,MATCH(F_Outputs_Prep!$I38,Output_Final_PCLs!$I$6:$I$23,0),MATCH(F_Outputs_Prep!AE$4,Output_Final_PCLs!$B$6:$U$6,0)),"##BLANK")</f>
        <v>1</v>
      </c>
      <c r="AF38" s="92">
        <f>IFERROR(INDEX(Output_Final_PCLs!$B$6:$U$23,MATCH(F_Outputs_Prep!$I38,Output_Final_PCLs!$I$6:$I$23,0),MATCH(F_Outputs_Prep!AF$4,Output_Final_PCLs!$B$6:$U$6,0)),"##BLANK")</f>
        <v>1</v>
      </c>
      <c r="AG38" s="92">
        <f>IFERROR(INDEX(Output_Final_PCLs!$B$6:$U$23,MATCH(F_Outputs_Prep!$I38,Output_Final_PCLs!$I$6:$I$23,0),MATCH(F_Outputs_Prep!AG$4,Output_Final_PCLs!$B$6:$U$6,0)),"##BLANK")</f>
        <v>1</v>
      </c>
      <c r="AH38" s="92">
        <f>IFERROR(INDEX(Output_Final_PCLs!$B$6:$U$23,MATCH(F_Outputs_Prep!$I38,Output_Final_PCLs!$I$6:$I$23,0),MATCH(F_Outputs_Prep!AH$4,Output_Final_PCLs!$B$6:$U$6,0)),"##BLANK")</f>
        <v>1</v>
      </c>
    </row>
    <row r="39" spans="1:34">
      <c r="A39" s="7"/>
      <c r="B39" s="93" t="str">
        <f>FD_Input_Final_Data!B39</f>
        <v>ANH</v>
      </c>
      <c r="C39" s="92" t="s">
        <v>158</v>
      </c>
      <c r="D39" s="92" t="s">
        <v>159</v>
      </c>
      <c r="E39" s="92" t="s">
        <v>18</v>
      </c>
      <c r="F39" s="92" t="s">
        <v>160</v>
      </c>
      <c r="G39" s="92" t="s">
        <v>120</v>
      </c>
      <c r="H39" s="59" t="s">
        <v>140</v>
      </c>
      <c r="I39" s="92" t="str">
        <f t="shared" si="1"/>
        <v>ANHC_ODIRISK_DPC_DDBND_PR24_DD</v>
      </c>
      <c r="J39" s="92" t="s">
        <v>161</v>
      </c>
      <c r="K39" s="92" t="str">
        <f>FD_Input_Final_Data!K39</f>
        <v>Ofwat view FD</v>
      </c>
      <c r="L39" s="92" t="str">
        <f>FD_Input_Final_Data!L39</f>
        <v>DIS</v>
      </c>
      <c r="M39" s="92" t="str">
        <f>FD_Input_Final_Data!M39</f>
        <v>Percentage compliance</v>
      </c>
      <c r="N39" s="92" t="str">
        <f>FD_Input_Final_Data!N39</f>
        <v>Percentage</v>
      </c>
      <c r="O39" s="92">
        <f>FD_Input_Final_Data!O39</f>
        <v>3</v>
      </c>
      <c r="P39" s="92" t="str">
        <f>IFERROR(INDEX(Output_Final_PCLs!$B$6:$U$23,MATCH(F_Outputs_Prep!$I39,Output_Final_PCLs!$I$6:$I$23,0),MATCH(F_Outputs_Prep!P$4,Output_Final_PCLs!$B$6:$U$6,0)),"##BLANK")</f>
        <v>##BLANK</v>
      </c>
      <c r="Q39" s="92" t="str">
        <f>IFERROR(INDEX(Output_Final_PCLs!$B$6:$U$23,MATCH(F_Outputs_Prep!$I39,Output_Final_PCLs!$I$6:$I$23,0),MATCH(F_Outputs_Prep!Q$4,Output_Final_PCLs!$B$6:$U$6,0)),"##BLANK")</f>
        <v>##BLANK</v>
      </c>
      <c r="R39" s="92" t="str">
        <f>IFERROR(INDEX(Output_Final_PCLs!$B$6:$U$23,MATCH(F_Outputs_Prep!$I39,Output_Final_PCLs!$I$6:$I$23,0),MATCH(F_Outputs_Prep!R$4,Output_Final_PCLs!$B$6:$U$6,0)),"##BLANK")</f>
        <v>##BLANK</v>
      </c>
      <c r="S39" s="92" t="str">
        <f>IFERROR(INDEX(Output_Final_PCLs!$B$6:$U$23,MATCH(F_Outputs_Prep!$I39,Output_Final_PCLs!$I$6:$I$23,0),MATCH(F_Outputs_Prep!S$4,Output_Final_PCLs!$B$6:$U$6,0)),"##BLANK")</f>
        <v>##BLANK</v>
      </c>
      <c r="T39" s="92" t="str">
        <f>IFERROR(INDEX(Output_Final_PCLs!$B$6:$U$23,MATCH(F_Outputs_Prep!$I39,Output_Final_PCLs!$I$6:$I$23,0),MATCH(F_Outputs_Prep!T$4,Output_Final_PCLs!$B$6:$U$6,0)),"##BLANK")</f>
        <v>##BLANK</v>
      </c>
      <c r="U39" s="92" t="str">
        <f>IFERROR(INDEX(Output_Final_PCLs!$B$6:$U$23,MATCH(F_Outputs_Prep!$I39,Output_Final_PCLs!$I$6:$I$23,0),MATCH(F_Outputs_Prep!U$4,Output_Final_PCLs!$B$6:$U$6,0)),"##BLANK")</f>
        <v>##BLANK</v>
      </c>
      <c r="V39" s="92" t="str">
        <f>IFERROR(INDEX(Output_Final_PCLs!$B$6:$U$23,MATCH(F_Outputs_Prep!$I39,Output_Final_PCLs!$I$6:$I$23,0),MATCH(F_Outputs_Prep!V$4,Output_Final_PCLs!$B$6:$U$6,0)),"##BLANK")</f>
        <v>##BLANK</v>
      </c>
      <c r="W39" s="92" t="str">
        <f>IFERROR(INDEX(Output_Final_PCLs!$B$6:$U$23,MATCH(F_Outputs_Prep!$I39,Output_Final_PCLs!$I$6:$I$23,0),MATCH(F_Outputs_Prep!W$4,Output_Final_PCLs!$B$6:$U$6,0)),"##BLANK")</f>
        <v>##BLANK</v>
      </c>
      <c r="X39" s="92" t="str">
        <f>IFERROR(INDEX(Output_Final_PCLs!$B$6:$U$23,MATCH(F_Outputs_Prep!$I39,Output_Final_PCLs!$I$6:$I$23,0),MATCH(F_Outputs_Prep!X$4,Output_Final_PCLs!$B$6:$U$6,0)),"##BLANK")</f>
        <v>##BLANK</v>
      </c>
      <c r="Y39" s="92" t="str">
        <f>IFERROR(INDEX(Output_Final_PCLs!$B$6:$U$23,MATCH(F_Outputs_Prep!$I39,Output_Final_PCLs!$I$6:$I$23,0),MATCH(F_Outputs_Prep!Y$4,Output_Final_PCLs!$B$6:$U$6,0)),"##BLANK")</f>
        <v>##BLANK</v>
      </c>
      <c r="Z39" s="92" t="str">
        <f>IFERROR(INDEX(Output_Final_PCLs!$B$6:$U$23,MATCH(F_Outputs_Prep!$I39,Output_Final_PCLs!$I$6:$I$23,0),MATCH(F_Outputs_Prep!Z$4,Output_Final_PCLs!$B$6:$U$6,0)),"##BLANK")</f>
        <v>##BLANK</v>
      </c>
      <c r="AA39" s="92" t="str">
        <f>IFERROR(INDEX(Output_Final_PCLs!$B$6:$U$23,MATCH(F_Outputs_Prep!$I39,Output_Final_PCLs!$I$6:$I$23,0),MATCH(F_Outputs_Prep!AA$4,Output_Final_PCLs!$B$6:$U$6,0)),"##BLANK")</f>
        <v>##BLANK</v>
      </c>
      <c r="AB39" s="92" t="str">
        <f>IFERROR(INDEX(Output_Final_PCLs!$B$6:$U$23,MATCH(F_Outputs_Prep!$I39,Output_Final_PCLs!$I$6:$I$23,0),MATCH(F_Outputs_Prep!AB$4,Output_Final_PCLs!$B$6:$U$6,0)),"##BLANK")</f>
        <v>##BLANK</v>
      </c>
      <c r="AC39" s="92" t="s">
        <v>88</v>
      </c>
      <c r="AD39" s="92">
        <f>Output_Final_PCLs!Q24</f>
        <v>0.99</v>
      </c>
      <c r="AE39" s="92">
        <f>Output_Final_PCLs!R24</f>
        <v>0.98</v>
      </c>
      <c r="AF39" s="92">
        <f>Output_Final_PCLs!S24</f>
        <v>0.98</v>
      </c>
      <c r="AG39" s="92">
        <f>Output_Final_PCLs!T24</f>
        <v>0.98</v>
      </c>
      <c r="AH39" s="92">
        <f>Output_Final_PCLs!U24</f>
        <v>0.98</v>
      </c>
    </row>
    <row r="40" spans="1:34">
      <c r="A40" s="7"/>
      <c r="B40" s="92" t="str">
        <f>FD_Input_Final_Data!B40</f>
        <v>WSH</v>
      </c>
      <c r="C40" s="92" t="s">
        <v>162</v>
      </c>
      <c r="D40" s="92" t="s">
        <v>163</v>
      </c>
      <c r="E40" s="92" t="s">
        <v>18</v>
      </c>
      <c r="F40" s="92" t="s">
        <v>160</v>
      </c>
      <c r="G40" s="92" t="s">
        <v>120</v>
      </c>
      <c r="H40" s="59" t="s">
        <v>140</v>
      </c>
      <c r="I40" s="92" t="str">
        <f t="shared" si="1"/>
        <v>WSHC_ODIRISK_DPC_DDBND_PR24_DD</v>
      </c>
      <c r="J40" s="92" t="s">
        <v>161</v>
      </c>
      <c r="K40" s="92" t="str">
        <f>FD_Input_Final_Data!K40</f>
        <v>Ofwat view FD</v>
      </c>
      <c r="L40" s="92" t="str">
        <f>FD_Input_Final_Data!L40</f>
        <v>DIS</v>
      </c>
      <c r="M40" s="92" t="str">
        <f>FD_Input_Final_Data!M40</f>
        <v>Percentage compliance</v>
      </c>
      <c r="N40" s="92" t="str">
        <f>FD_Input_Final_Data!N40</f>
        <v>Percentage</v>
      </c>
      <c r="O40" s="92">
        <f>FD_Input_Final_Data!O40</f>
        <v>3</v>
      </c>
      <c r="P40" s="92" t="str">
        <f>IFERROR(INDEX(Output_Final_PCLs!$B$6:$U$23,MATCH(F_Outputs_Prep!$I40,Output_Final_PCLs!$I$6:$I$23,0),MATCH(F_Outputs_Prep!P$4,Output_Final_PCLs!$B$6:$U$6,0)),"##BLANK")</f>
        <v>##BLANK</v>
      </c>
      <c r="Q40" s="92" t="str">
        <f>IFERROR(INDEX(Output_Final_PCLs!$B$6:$U$23,MATCH(F_Outputs_Prep!$I40,Output_Final_PCLs!$I$6:$I$23,0),MATCH(F_Outputs_Prep!Q$4,Output_Final_PCLs!$B$6:$U$6,0)),"##BLANK")</f>
        <v>##BLANK</v>
      </c>
      <c r="R40" s="92" t="str">
        <f>IFERROR(INDEX(Output_Final_PCLs!$B$6:$U$23,MATCH(F_Outputs_Prep!$I40,Output_Final_PCLs!$I$6:$I$23,0),MATCH(F_Outputs_Prep!R$4,Output_Final_PCLs!$B$6:$U$6,0)),"##BLANK")</f>
        <v>##BLANK</v>
      </c>
      <c r="S40" s="92" t="str">
        <f>IFERROR(INDEX(Output_Final_PCLs!$B$6:$U$23,MATCH(F_Outputs_Prep!$I40,Output_Final_PCLs!$I$6:$I$23,0),MATCH(F_Outputs_Prep!S$4,Output_Final_PCLs!$B$6:$U$6,0)),"##BLANK")</f>
        <v>##BLANK</v>
      </c>
      <c r="T40" s="92" t="str">
        <f>IFERROR(INDEX(Output_Final_PCLs!$B$6:$U$23,MATCH(F_Outputs_Prep!$I40,Output_Final_PCLs!$I$6:$I$23,0),MATCH(F_Outputs_Prep!T$4,Output_Final_PCLs!$B$6:$U$6,0)),"##BLANK")</f>
        <v>##BLANK</v>
      </c>
      <c r="U40" s="92" t="str">
        <f>IFERROR(INDEX(Output_Final_PCLs!$B$6:$U$23,MATCH(F_Outputs_Prep!$I40,Output_Final_PCLs!$I$6:$I$23,0),MATCH(F_Outputs_Prep!U$4,Output_Final_PCLs!$B$6:$U$6,0)),"##BLANK")</f>
        <v>##BLANK</v>
      </c>
      <c r="V40" s="92" t="str">
        <f>IFERROR(INDEX(Output_Final_PCLs!$B$6:$U$23,MATCH(F_Outputs_Prep!$I40,Output_Final_PCLs!$I$6:$I$23,0),MATCH(F_Outputs_Prep!V$4,Output_Final_PCLs!$B$6:$U$6,0)),"##BLANK")</f>
        <v>##BLANK</v>
      </c>
      <c r="W40" s="92" t="str">
        <f>IFERROR(INDEX(Output_Final_PCLs!$B$6:$U$23,MATCH(F_Outputs_Prep!$I40,Output_Final_PCLs!$I$6:$I$23,0),MATCH(F_Outputs_Prep!W$4,Output_Final_PCLs!$B$6:$U$6,0)),"##BLANK")</f>
        <v>##BLANK</v>
      </c>
      <c r="X40" s="92" t="str">
        <f>IFERROR(INDEX(Output_Final_PCLs!$B$6:$U$23,MATCH(F_Outputs_Prep!$I40,Output_Final_PCLs!$I$6:$I$23,0),MATCH(F_Outputs_Prep!X$4,Output_Final_PCLs!$B$6:$U$6,0)),"##BLANK")</f>
        <v>##BLANK</v>
      </c>
      <c r="Y40" s="92" t="str">
        <f>IFERROR(INDEX(Output_Final_PCLs!$B$6:$U$23,MATCH(F_Outputs_Prep!$I40,Output_Final_PCLs!$I$6:$I$23,0),MATCH(F_Outputs_Prep!Y$4,Output_Final_PCLs!$B$6:$U$6,0)),"##BLANK")</f>
        <v>##BLANK</v>
      </c>
      <c r="Z40" s="92" t="str">
        <f>IFERROR(INDEX(Output_Final_PCLs!$B$6:$U$23,MATCH(F_Outputs_Prep!$I40,Output_Final_PCLs!$I$6:$I$23,0),MATCH(F_Outputs_Prep!Z$4,Output_Final_PCLs!$B$6:$U$6,0)),"##BLANK")</f>
        <v>##BLANK</v>
      </c>
      <c r="AA40" s="92" t="str">
        <f>IFERROR(INDEX(Output_Final_PCLs!$B$6:$U$23,MATCH(F_Outputs_Prep!$I40,Output_Final_PCLs!$I$6:$I$23,0),MATCH(F_Outputs_Prep!AA$4,Output_Final_PCLs!$B$6:$U$6,0)),"##BLANK")</f>
        <v>##BLANK</v>
      </c>
      <c r="AB40" s="92" t="str">
        <f>IFERROR(INDEX(Output_Final_PCLs!$B$6:$U$23,MATCH(F_Outputs_Prep!$I40,Output_Final_PCLs!$I$6:$I$23,0),MATCH(F_Outputs_Prep!AB$4,Output_Final_PCLs!$B$6:$U$6,0)),"##BLANK")</f>
        <v>##BLANK</v>
      </c>
      <c r="AC40" s="92" t="s">
        <v>88</v>
      </c>
      <c r="AD40" s="92">
        <f>Output_Final_PCLs!Q25</f>
        <v>0.99</v>
      </c>
      <c r="AE40" s="92">
        <f>Output_Final_PCLs!R25</f>
        <v>0.98</v>
      </c>
      <c r="AF40" s="92">
        <f>Output_Final_PCLs!S25</f>
        <v>0.98</v>
      </c>
      <c r="AG40" s="92">
        <f>Output_Final_PCLs!T25</f>
        <v>0.98</v>
      </c>
      <c r="AH40" s="92">
        <f>Output_Final_PCLs!U25</f>
        <v>0.98</v>
      </c>
    </row>
    <row r="41" spans="1:34">
      <c r="A41" s="7"/>
      <c r="B41" s="92" t="str">
        <f>FD_Input_Final_Data!B41</f>
        <v>HDD</v>
      </c>
      <c r="C41" s="92" t="s">
        <v>164</v>
      </c>
      <c r="D41" s="92" t="s">
        <v>163</v>
      </c>
      <c r="E41" s="92" t="s">
        <v>18</v>
      </c>
      <c r="F41" s="92" t="s">
        <v>160</v>
      </c>
      <c r="G41" s="92" t="s">
        <v>120</v>
      </c>
      <c r="H41" s="59" t="s">
        <v>140</v>
      </c>
      <c r="I41" s="92" t="str">
        <f t="shared" si="1"/>
        <v>HDDC_ODIRISK_DPC_DDBND_PR24_DD</v>
      </c>
      <c r="J41" s="92" t="s">
        <v>161</v>
      </c>
      <c r="K41" s="92" t="str">
        <f>FD_Input_Final_Data!K41</f>
        <v>Ofwat view FD</v>
      </c>
      <c r="L41" s="92" t="str">
        <f>FD_Input_Final_Data!L41</f>
        <v>DIS</v>
      </c>
      <c r="M41" s="92" t="str">
        <f>FD_Input_Final_Data!M41</f>
        <v>Percentage compliance</v>
      </c>
      <c r="N41" s="92" t="str">
        <f>FD_Input_Final_Data!N41</f>
        <v>Percentage</v>
      </c>
      <c r="O41" s="92">
        <f>FD_Input_Final_Data!O41</f>
        <v>3</v>
      </c>
      <c r="P41" s="92" t="str">
        <f>IFERROR(INDEX(Output_Final_PCLs!$B$6:$U$23,MATCH(F_Outputs_Prep!$I41,Output_Final_PCLs!$I$6:$I$23,0),MATCH(F_Outputs_Prep!P$4,Output_Final_PCLs!$B$6:$U$6,0)),"##BLANK")</f>
        <v>##BLANK</v>
      </c>
      <c r="Q41" s="92" t="str">
        <f>IFERROR(INDEX(Output_Final_PCLs!$B$6:$U$23,MATCH(F_Outputs_Prep!$I41,Output_Final_PCLs!$I$6:$I$23,0),MATCH(F_Outputs_Prep!Q$4,Output_Final_PCLs!$B$6:$U$6,0)),"##BLANK")</f>
        <v>##BLANK</v>
      </c>
      <c r="R41" s="92" t="str">
        <f>IFERROR(INDEX(Output_Final_PCLs!$B$6:$U$23,MATCH(F_Outputs_Prep!$I41,Output_Final_PCLs!$I$6:$I$23,0),MATCH(F_Outputs_Prep!R$4,Output_Final_PCLs!$B$6:$U$6,0)),"##BLANK")</f>
        <v>##BLANK</v>
      </c>
      <c r="S41" s="92" t="str">
        <f>IFERROR(INDEX(Output_Final_PCLs!$B$6:$U$23,MATCH(F_Outputs_Prep!$I41,Output_Final_PCLs!$I$6:$I$23,0),MATCH(F_Outputs_Prep!S$4,Output_Final_PCLs!$B$6:$U$6,0)),"##BLANK")</f>
        <v>##BLANK</v>
      </c>
      <c r="T41" s="92" t="str">
        <f>IFERROR(INDEX(Output_Final_PCLs!$B$6:$U$23,MATCH(F_Outputs_Prep!$I41,Output_Final_PCLs!$I$6:$I$23,0),MATCH(F_Outputs_Prep!T$4,Output_Final_PCLs!$B$6:$U$6,0)),"##BLANK")</f>
        <v>##BLANK</v>
      </c>
      <c r="U41" s="92" t="str">
        <f>IFERROR(INDEX(Output_Final_PCLs!$B$6:$U$23,MATCH(F_Outputs_Prep!$I41,Output_Final_PCLs!$I$6:$I$23,0),MATCH(F_Outputs_Prep!U$4,Output_Final_PCLs!$B$6:$U$6,0)),"##BLANK")</f>
        <v>##BLANK</v>
      </c>
      <c r="V41" s="92" t="str">
        <f>IFERROR(INDEX(Output_Final_PCLs!$B$6:$U$23,MATCH(F_Outputs_Prep!$I41,Output_Final_PCLs!$I$6:$I$23,0),MATCH(F_Outputs_Prep!V$4,Output_Final_PCLs!$B$6:$U$6,0)),"##BLANK")</f>
        <v>##BLANK</v>
      </c>
      <c r="W41" s="92" t="str">
        <f>IFERROR(INDEX(Output_Final_PCLs!$B$6:$U$23,MATCH(F_Outputs_Prep!$I41,Output_Final_PCLs!$I$6:$I$23,0),MATCH(F_Outputs_Prep!W$4,Output_Final_PCLs!$B$6:$U$6,0)),"##BLANK")</f>
        <v>##BLANK</v>
      </c>
      <c r="X41" s="92" t="str">
        <f>IFERROR(INDEX(Output_Final_PCLs!$B$6:$U$23,MATCH(F_Outputs_Prep!$I41,Output_Final_PCLs!$I$6:$I$23,0),MATCH(F_Outputs_Prep!X$4,Output_Final_PCLs!$B$6:$U$6,0)),"##BLANK")</f>
        <v>##BLANK</v>
      </c>
      <c r="Y41" s="92" t="str">
        <f>IFERROR(INDEX(Output_Final_PCLs!$B$6:$U$23,MATCH(F_Outputs_Prep!$I41,Output_Final_PCLs!$I$6:$I$23,0),MATCH(F_Outputs_Prep!Y$4,Output_Final_PCLs!$B$6:$U$6,0)),"##BLANK")</f>
        <v>##BLANK</v>
      </c>
      <c r="Z41" s="92" t="str">
        <f>IFERROR(INDEX(Output_Final_PCLs!$B$6:$U$23,MATCH(F_Outputs_Prep!$I41,Output_Final_PCLs!$I$6:$I$23,0),MATCH(F_Outputs_Prep!Z$4,Output_Final_PCLs!$B$6:$U$6,0)),"##BLANK")</f>
        <v>##BLANK</v>
      </c>
      <c r="AA41" s="92" t="str">
        <f>IFERROR(INDEX(Output_Final_PCLs!$B$6:$U$23,MATCH(F_Outputs_Prep!$I41,Output_Final_PCLs!$I$6:$I$23,0),MATCH(F_Outputs_Prep!AA$4,Output_Final_PCLs!$B$6:$U$6,0)),"##BLANK")</f>
        <v>##BLANK</v>
      </c>
      <c r="AB41" s="92" t="str">
        <f>IFERROR(INDEX(Output_Final_PCLs!$B$6:$U$23,MATCH(F_Outputs_Prep!$I41,Output_Final_PCLs!$I$6:$I$23,0),MATCH(F_Outputs_Prep!AB$4,Output_Final_PCLs!$B$6:$U$6,0)),"##BLANK")</f>
        <v>##BLANK</v>
      </c>
      <c r="AC41" s="92" t="s">
        <v>88</v>
      </c>
      <c r="AD41" s="92">
        <f>Output_Final_PCLs!Q26</f>
        <v>0.97899999999999998</v>
      </c>
      <c r="AE41" s="92">
        <f>Output_Final_PCLs!R26</f>
        <v>0.93899999999999995</v>
      </c>
      <c r="AF41" s="92">
        <f>Output_Final_PCLs!S26</f>
        <v>0.93899999999999995</v>
      </c>
      <c r="AG41" s="92">
        <f>Output_Final_PCLs!T26</f>
        <v>0.93899999999999995</v>
      </c>
      <c r="AH41" s="92">
        <f>Output_Final_PCLs!U26</f>
        <v>0.93899999999999995</v>
      </c>
    </row>
    <row r="42" spans="1:34">
      <c r="A42" s="7"/>
      <c r="B42" s="92" t="str">
        <f>FD_Input_Final_Data!B42</f>
        <v>NES</v>
      </c>
      <c r="C42" s="92" t="s">
        <v>165</v>
      </c>
      <c r="D42" s="92" t="s">
        <v>159</v>
      </c>
      <c r="E42" s="92" t="s">
        <v>18</v>
      </c>
      <c r="F42" s="92" t="s">
        <v>160</v>
      </c>
      <c r="G42" s="92" t="s">
        <v>120</v>
      </c>
      <c r="H42" s="59" t="s">
        <v>140</v>
      </c>
      <c r="I42" s="92" t="str">
        <f t="shared" si="1"/>
        <v>NESC_ODIRISK_DPC_DDBND_PR24_DD</v>
      </c>
      <c r="J42" s="92" t="s">
        <v>161</v>
      </c>
      <c r="K42" s="92" t="str">
        <f>FD_Input_Final_Data!K42</f>
        <v>Ofwat view FD</v>
      </c>
      <c r="L42" s="92" t="str">
        <f>FD_Input_Final_Data!L42</f>
        <v>DIS</v>
      </c>
      <c r="M42" s="92" t="str">
        <f>FD_Input_Final_Data!M42</f>
        <v>Percentage compliance</v>
      </c>
      <c r="N42" s="92" t="str">
        <f>FD_Input_Final_Data!N42</f>
        <v>Percentage</v>
      </c>
      <c r="O42" s="92">
        <f>FD_Input_Final_Data!O42</f>
        <v>3</v>
      </c>
      <c r="P42" s="92" t="str">
        <f>IFERROR(INDEX(Output_Final_PCLs!$B$6:$U$23,MATCH(F_Outputs_Prep!$I42,Output_Final_PCLs!$I$6:$I$23,0),MATCH(F_Outputs_Prep!P$4,Output_Final_PCLs!$B$6:$U$6,0)),"##BLANK")</f>
        <v>##BLANK</v>
      </c>
      <c r="Q42" s="92" t="str">
        <f>IFERROR(INDEX(Output_Final_PCLs!$B$6:$U$23,MATCH(F_Outputs_Prep!$I42,Output_Final_PCLs!$I$6:$I$23,0),MATCH(F_Outputs_Prep!Q$4,Output_Final_PCLs!$B$6:$U$6,0)),"##BLANK")</f>
        <v>##BLANK</v>
      </c>
      <c r="R42" s="92" t="str">
        <f>IFERROR(INDEX(Output_Final_PCLs!$B$6:$U$23,MATCH(F_Outputs_Prep!$I42,Output_Final_PCLs!$I$6:$I$23,0),MATCH(F_Outputs_Prep!R$4,Output_Final_PCLs!$B$6:$U$6,0)),"##BLANK")</f>
        <v>##BLANK</v>
      </c>
      <c r="S42" s="92" t="str">
        <f>IFERROR(INDEX(Output_Final_PCLs!$B$6:$U$23,MATCH(F_Outputs_Prep!$I42,Output_Final_PCLs!$I$6:$I$23,0),MATCH(F_Outputs_Prep!S$4,Output_Final_PCLs!$B$6:$U$6,0)),"##BLANK")</f>
        <v>##BLANK</v>
      </c>
      <c r="T42" s="92" t="str">
        <f>IFERROR(INDEX(Output_Final_PCLs!$B$6:$U$23,MATCH(F_Outputs_Prep!$I42,Output_Final_PCLs!$I$6:$I$23,0),MATCH(F_Outputs_Prep!T$4,Output_Final_PCLs!$B$6:$U$6,0)),"##BLANK")</f>
        <v>##BLANK</v>
      </c>
      <c r="U42" s="92" t="str">
        <f>IFERROR(INDEX(Output_Final_PCLs!$B$6:$U$23,MATCH(F_Outputs_Prep!$I42,Output_Final_PCLs!$I$6:$I$23,0),MATCH(F_Outputs_Prep!U$4,Output_Final_PCLs!$B$6:$U$6,0)),"##BLANK")</f>
        <v>##BLANK</v>
      </c>
      <c r="V42" s="92" t="str">
        <f>IFERROR(INDEX(Output_Final_PCLs!$B$6:$U$23,MATCH(F_Outputs_Prep!$I42,Output_Final_PCLs!$I$6:$I$23,0),MATCH(F_Outputs_Prep!V$4,Output_Final_PCLs!$B$6:$U$6,0)),"##BLANK")</f>
        <v>##BLANK</v>
      </c>
      <c r="W42" s="92" t="str">
        <f>IFERROR(INDEX(Output_Final_PCLs!$B$6:$U$23,MATCH(F_Outputs_Prep!$I42,Output_Final_PCLs!$I$6:$I$23,0),MATCH(F_Outputs_Prep!W$4,Output_Final_PCLs!$B$6:$U$6,0)),"##BLANK")</f>
        <v>##BLANK</v>
      </c>
      <c r="X42" s="92" t="str">
        <f>IFERROR(INDEX(Output_Final_PCLs!$B$6:$U$23,MATCH(F_Outputs_Prep!$I42,Output_Final_PCLs!$I$6:$I$23,0),MATCH(F_Outputs_Prep!X$4,Output_Final_PCLs!$B$6:$U$6,0)),"##BLANK")</f>
        <v>##BLANK</v>
      </c>
      <c r="Y42" s="92" t="str">
        <f>IFERROR(INDEX(Output_Final_PCLs!$B$6:$U$23,MATCH(F_Outputs_Prep!$I42,Output_Final_PCLs!$I$6:$I$23,0),MATCH(F_Outputs_Prep!Y$4,Output_Final_PCLs!$B$6:$U$6,0)),"##BLANK")</f>
        <v>##BLANK</v>
      </c>
      <c r="Z42" s="92" t="str">
        <f>IFERROR(INDEX(Output_Final_PCLs!$B$6:$U$23,MATCH(F_Outputs_Prep!$I42,Output_Final_PCLs!$I$6:$I$23,0),MATCH(F_Outputs_Prep!Z$4,Output_Final_PCLs!$B$6:$U$6,0)),"##BLANK")</f>
        <v>##BLANK</v>
      </c>
      <c r="AA42" s="92" t="str">
        <f>IFERROR(INDEX(Output_Final_PCLs!$B$6:$U$23,MATCH(F_Outputs_Prep!$I42,Output_Final_PCLs!$I$6:$I$23,0),MATCH(F_Outputs_Prep!AA$4,Output_Final_PCLs!$B$6:$U$6,0)),"##BLANK")</f>
        <v>##BLANK</v>
      </c>
      <c r="AB42" s="92" t="str">
        <f>IFERROR(INDEX(Output_Final_PCLs!$B$6:$U$23,MATCH(F_Outputs_Prep!$I42,Output_Final_PCLs!$I$6:$I$23,0),MATCH(F_Outputs_Prep!AB$4,Output_Final_PCLs!$B$6:$U$6,0)),"##BLANK")</f>
        <v>##BLANK</v>
      </c>
      <c r="AC42" s="92" t="s">
        <v>88</v>
      </c>
      <c r="AD42" s="92">
        <f>Output_Final_PCLs!Q27</f>
        <v>0.99</v>
      </c>
      <c r="AE42" s="92">
        <f>Output_Final_PCLs!R27</f>
        <v>0.98</v>
      </c>
      <c r="AF42" s="92">
        <f>Output_Final_PCLs!S27</f>
        <v>0.98</v>
      </c>
      <c r="AG42" s="92">
        <f>Output_Final_PCLs!T27</f>
        <v>0.98</v>
      </c>
      <c r="AH42" s="92">
        <f>Output_Final_PCLs!U27</f>
        <v>0.98</v>
      </c>
    </row>
    <row r="43" spans="1:34">
      <c r="A43" s="7"/>
      <c r="B43" s="92" t="str">
        <f>FD_Input_Final_Data!B43</f>
        <v>SVE</v>
      </c>
      <c r="C43" s="92" t="s">
        <v>166</v>
      </c>
      <c r="D43" s="92" t="s">
        <v>159</v>
      </c>
      <c r="E43" s="92" t="s">
        <v>18</v>
      </c>
      <c r="F43" s="92" t="s">
        <v>160</v>
      </c>
      <c r="G43" s="92" t="s">
        <v>120</v>
      </c>
      <c r="H43" s="59" t="s">
        <v>140</v>
      </c>
      <c r="I43" s="92" t="str">
        <f t="shared" si="1"/>
        <v>SVEC_ODIRISK_DPC_DDBND_PR24_DD</v>
      </c>
      <c r="J43" s="92" t="s">
        <v>161</v>
      </c>
      <c r="K43" s="92" t="str">
        <f>FD_Input_Final_Data!K43</f>
        <v>Ofwat view FD</v>
      </c>
      <c r="L43" s="92" t="str">
        <f>FD_Input_Final_Data!L43</f>
        <v>DIS</v>
      </c>
      <c r="M43" s="92" t="str">
        <f>FD_Input_Final_Data!M43</f>
        <v>Percentage compliance</v>
      </c>
      <c r="N43" s="92" t="str">
        <f>FD_Input_Final_Data!N43</f>
        <v>Percentage</v>
      </c>
      <c r="O43" s="92">
        <f>FD_Input_Final_Data!O43</f>
        <v>3</v>
      </c>
      <c r="P43" s="92" t="str">
        <f>IFERROR(INDEX(Output_Final_PCLs!$B$6:$U$23,MATCH(F_Outputs_Prep!$I43,Output_Final_PCLs!$I$6:$I$23,0),MATCH(F_Outputs_Prep!P$4,Output_Final_PCLs!$B$6:$U$6,0)),"##BLANK")</f>
        <v>##BLANK</v>
      </c>
      <c r="Q43" s="92" t="str">
        <f>IFERROR(INDEX(Output_Final_PCLs!$B$6:$U$23,MATCH(F_Outputs_Prep!$I43,Output_Final_PCLs!$I$6:$I$23,0),MATCH(F_Outputs_Prep!Q$4,Output_Final_PCLs!$B$6:$U$6,0)),"##BLANK")</f>
        <v>##BLANK</v>
      </c>
      <c r="R43" s="92" t="str">
        <f>IFERROR(INDEX(Output_Final_PCLs!$B$6:$U$23,MATCH(F_Outputs_Prep!$I43,Output_Final_PCLs!$I$6:$I$23,0),MATCH(F_Outputs_Prep!R$4,Output_Final_PCLs!$B$6:$U$6,0)),"##BLANK")</f>
        <v>##BLANK</v>
      </c>
      <c r="S43" s="92" t="str">
        <f>IFERROR(INDEX(Output_Final_PCLs!$B$6:$U$23,MATCH(F_Outputs_Prep!$I43,Output_Final_PCLs!$I$6:$I$23,0),MATCH(F_Outputs_Prep!S$4,Output_Final_PCLs!$B$6:$U$6,0)),"##BLANK")</f>
        <v>##BLANK</v>
      </c>
      <c r="T43" s="92" t="str">
        <f>IFERROR(INDEX(Output_Final_PCLs!$B$6:$U$23,MATCH(F_Outputs_Prep!$I43,Output_Final_PCLs!$I$6:$I$23,0),MATCH(F_Outputs_Prep!T$4,Output_Final_PCLs!$B$6:$U$6,0)),"##BLANK")</f>
        <v>##BLANK</v>
      </c>
      <c r="U43" s="92" t="str">
        <f>IFERROR(INDEX(Output_Final_PCLs!$B$6:$U$23,MATCH(F_Outputs_Prep!$I43,Output_Final_PCLs!$I$6:$I$23,0),MATCH(F_Outputs_Prep!U$4,Output_Final_PCLs!$B$6:$U$6,0)),"##BLANK")</f>
        <v>##BLANK</v>
      </c>
      <c r="V43" s="92" t="str">
        <f>IFERROR(INDEX(Output_Final_PCLs!$B$6:$U$23,MATCH(F_Outputs_Prep!$I43,Output_Final_PCLs!$I$6:$I$23,0),MATCH(F_Outputs_Prep!V$4,Output_Final_PCLs!$B$6:$U$6,0)),"##BLANK")</f>
        <v>##BLANK</v>
      </c>
      <c r="W43" s="92" t="str">
        <f>IFERROR(INDEX(Output_Final_PCLs!$B$6:$U$23,MATCH(F_Outputs_Prep!$I43,Output_Final_PCLs!$I$6:$I$23,0),MATCH(F_Outputs_Prep!W$4,Output_Final_PCLs!$B$6:$U$6,0)),"##BLANK")</f>
        <v>##BLANK</v>
      </c>
      <c r="X43" s="92" t="str">
        <f>IFERROR(INDEX(Output_Final_PCLs!$B$6:$U$23,MATCH(F_Outputs_Prep!$I43,Output_Final_PCLs!$I$6:$I$23,0),MATCH(F_Outputs_Prep!X$4,Output_Final_PCLs!$B$6:$U$6,0)),"##BLANK")</f>
        <v>##BLANK</v>
      </c>
      <c r="Y43" s="92" t="str">
        <f>IFERROR(INDEX(Output_Final_PCLs!$B$6:$U$23,MATCH(F_Outputs_Prep!$I43,Output_Final_PCLs!$I$6:$I$23,0),MATCH(F_Outputs_Prep!Y$4,Output_Final_PCLs!$B$6:$U$6,0)),"##BLANK")</f>
        <v>##BLANK</v>
      </c>
      <c r="Z43" s="92" t="str">
        <f>IFERROR(INDEX(Output_Final_PCLs!$B$6:$U$23,MATCH(F_Outputs_Prep!$I43,Output_Final_PCLs!$I$6:$I$23,0),MATCH(F_Outputs_Prep!Z$4,Output_Final_PCLs!$B$6:$U$6,0)),"##BLANK")</f>
        <v>##BLANK</v>
      </c>
      <c r="AA43" s="92" t="str">
        <f>IFERROR(INDEX(Output_Final_PCLs!$B$6:$U$23,MATCH(F_Outputs_Prep!$I43,Output_Final_PCLs!$I$6:$I$23,0),MATCH(F_Outputs_Prep!AA$4,Output_Final_PCLs!$B$6:$U$6,0)),"##BLANK")</f>
        <v>##BLANK</v>
      </c>
      <c r="AB43" s="92" t="str">
        <f>IFERROR(INDEX(Output_Final_PCLs!$B$6:$U$23,MATCH(F_Outputs_Prep!$I43,Output_Final_PCLs!$I$6:$I$23,0),MATCH(F_Outputs_Prep!AB$4,Output_Final_PCLs!$B$6:$U$6,0)),"##BLANK")</f>
        <v>##BLANK</v>
      </c>
      <c r="AC43" s="92" t="s">
        <v>88</v>
      </c>
      <c r="AD43" s="92">
        <f>Output_Final_PCLs!Q28</f>
        <v>0.99</v>
      </c>
      <c r="AE43" s="92">
        <f>Output_Final_PCLs!R28</f>
        <v>0.98</v>
      </c>
      <c r="AF43" s="92">
        <f>Output_Final_PCLs!S28</f>
        <v>0.98</v>
      </c>
      <c r="AG43" s="92">
        <f>Output_Final_PCLs!T28</f>
        <v>0.98</v>
      </c>
      <c r="AH43" s="92">
        <f>Output_Final_PCLs!U28</f>
        <v>0.98</v>
      </c>
    </row>
    <row r="44" spans="1:34">
      <c r="A44" s="7"/>
      <c r="B44" s="92" t="str">
        <f>FD_Input_Final_Data!B44</f>
        <v>SRN</v>
      </c>
      <c r="C44" s="92" t="s">
        <v>167</v>
      </c>
      <c r="D44" s="92" t="s">
        <v>159</v>
      </c>
      <c r="E44" s="92" t="s">
        <v>18</v>
      </c>
      <c r="F44" s="92" t="s">
        <v>160</v>
      </c>
      <c r="G44" s="92" t="s">
        <v>120</v>
      </c>
      <c r="H44" s="59" t="s">
        <v>140</v>
      </c>
      <c r="I44" s="92" t="str">
        <f t="shared" si="1"/>
        <v>SRNC_ODIRISK_DPC_DDBND_PR24_DD</v>
      </c>
      <c r="J44" s="92" t="s">
        <v>161</v>
      </c>
      <c r="K44" s="92" t="str">
        <f>FD_Input_Final_Data!K44</f>
        <v>Ofwat view FD</v>
      </c>
      <c r="L44" s="92" t="str">
        <f>FD_Input_Final_Data!L44</f>
        <v>DIS</v>
      </c>
      <c r="M44" s="92" t="str">
        <f>FD_Input_Final_Data!M44</f>
        <v>Percentage compliance</v>
      </c>
      <c r="N44" s="92" t="str">
        <f>FD_Input_Final_Data!N44</f>
        <v>Percentage</v>
      </c>
      <c r="O44" s="92">
        <f>FD_Input_Final_Data!O44</f>
        <v>3</v>
      </c>
      <c r="P44" s="92" t="str">
        <f>IFERROR(INDEX(Output_Final_PCLs!$B$6:$U$23,MATCH(F_Outputs_Prep!$I44,Output_Final_PCLs!$I$6:$I$23,0),MATCH(F_Outputs_Prep!P$4,Output_Final_PCLs!$B$6:$U$6,0)),"##BLANK")</f>
        <v>##BLANK</v>
      </c>
      <c r="Q44" s="92" t="str">
        <f>IFERROR(INDEX(Output_Final_PCLs!$B$6:$U$23,MATCH(F_Outputs_Prep!$I44,Output_Final_PCLs!$I$6:$I$23,0),MATCH(F_Outputs_Prep!Q$4,Output_Final_PCLs!$B$6:$U$6,0)),"##BLANK")</f>
        <v>##BLANK</v>
      </c>
      <c r="R44" s="92" t="str">
        <f>IFERROR(INDEX(Output_Final_PCLs!$B$6:$U$23,MATCH(F_Outputs_Prep!$I44,Output_Final_PCLs!$I$6:$I$23,0),MATCH(F_Outputs_Prep!R$4,Output_Final_PCLs!$B$6:$U$6,0)),"##BLANK")</f>
        <v>##BLANK</v>
      </c>
      <c r="S44" s="92" t="str">
        <f>IFERROR(INDEX(Output_Final_PCLs!$B$6:$U$23,MATCH(F_Outputs_Prep!$I44,Output_Final_PCLs!$I$6:$I$23,0),MATCH(F_Outputs_Prep!S$4,Output_Final_PCLs!$B$6:$U$6,0)),"##BLANK")</f>
        <v>##BLANK</v>
      </c>
      <c r="T44" s="92" t="str">
        <f>IFERROR(INDEX(Output_Final_PCLs!$B$6:$U$23,MATCH(F_Outputs_Prep!$I44,Output_Final_PCLs!$I$6:$I$23,0),MATCH(F_Outputs_Prep!T$4,Output_Final_PCLs!$B$6:$U$6,0)),"##BLANK")</f>
        <v>##BLANK</v>
      </c>
      <c r="U44" s="92" t="str">
        <f>IFERROR(INDEX(Output_Final_PCLs!$B$6:$U$23,MATCH(F_Outputs_Prep!$I44,Output_Final_PCLs!$I$6:$I$23,0),MATCH(F_Outputs_Prep!U$4,Output_Final_PCLs!$B$6:$U$6,0)),"##BLANK")</f>
        <v>##BLANK</v>
      </c>
      <c r="V44" s="92" t="str">
        <f>IFERROR(INDEX(Output_Final_PCLs!$B$6:$U$23,MATCH(F_Outputs_Prep!$I44,Output_Final_PCLs!$I$6:$I$23,0),MATCH(F_Outputs_Prep!V$4,Output_Final_PCLs!$B$6:$U$6,0)),"##BLANK")</f>
        <v>##BLANK</v>
      </c>
      <c r="W44" s="92" t="str">
        <f>IFERROR(INDEX(Output_Final_PCLs!$B$6:$U$23,MATCH(F_Outputs_Prep!$I44,Output_Final_PCLs!$I$6:$I$23,0),MATCH(F_Outputs_Prep!W$4,Output_Final_PCLs!$B$6:$U$6,0)),"##BLANK")</f>
        <v>##BLANK</v>
      </c>
      <c r="X44" s="92" t="str">
        <f>IFERROR(INDEX(Output_Final_PCLs!$B$6:$U$23,MATCH(F_Outputs_Prep!$I44,Output_Final_PCLs!$I$6:$I$23,0),MATCH(F_Outputs_Prep!X$4,Output_Final_PCLs!$B$6:$U$6,0)),"##BLANK")</f>
        <v>##BLANK</v>
      </c>
      <c r="Y44" s="92" t="str">
        <f>IFERROR(INDEX(Output_Final_PCLs!$B$6:$U$23,MATCH(F_Outputs_Prep!$I44,Output_Final_PCLs!$I$6:$I$23,0),MATCH(F_Outputs_Prep!Y$4,Output_Final_PCLs!$B$6:$U$6,0)),"##BLANK")</f>
        <v>##BLANK</v>
      </c>
      <c r="Z44" s="92" t="str">
        <f>IFERROR(INDEX(Output_Final_PCLs!$B$6:$U$23,MATCH(F_Outputs_Prep!$I44,Output_Final_PCLs!$I$6:$I$23,0),MATCH(F_Outputs_Prep!Z$4,Output_Final_PCLs!$B$6:$U$6,0)),"##BLANK")</f>
        <v>##BLANK</v>
      </c>
      <c r="AA44" s="92" t="str">
        <f>IFERROR(INDEX(Output_Final_PCLs!$B$6:$U$23,MATCH(F_Outputs_Prep!$I44,Output_Final_PCLs!$I$6:$I$23,0),MATCH(F_Outputs_Prep!AA$4,Output_Final_PCLs!$B$6:$U$6,0)),"##BLANK")</f>
        <v>##BLANK</v>
      </c>
      <c r="AB44" s="92" t="str">
        <f>IFERROR(INDEX(Output_Final_PCLs!$B$6:$U$23,MATCH(F_Outputs_Prep!$I44,Output_Final_PCLs!$I$6:$I$23,0),MATCH(F_Outputs_Prep!AB$4,Output_Final_PCLs!$B$6:$U$6,0)),"##BLANK")</f>
        <v>##BLANK</v>
      </c>
      <c r="AC44" s="92" t="s">
        <v>88</v>
      </c>
      <c r="AD44" s="92">
        <f>Output_Final_PCLs!Q29</f>
        <v>0.99</v>
      </c>
      <c r="AE44" s="92">
        <f>Output_Final_PCLs!R29</f>
        <v>0.98</v>
      </c>
      <c r="AF44" s="92">
        <f>Output_Final_PCLs!S29</f>
        <v>0.98</v>
      </c>
      <c r="AG44" s="92">
        <f>Output_Final_PCLs!T29</f>
        <v>0.98</v>
      </c>
      <c r="AH44" s="92">
        <f>Output_Final_PCLs!U29</f>
        <v>0.98</v>
      </c>
    </row>
    <row r="45" spans="1:34">
      <c r="A45" s="7"/>
      <c r="B45" s="92" t="str">
        <f>FD_Input_Final_Data!B45</f>
        <v>TMS</v>
      </c>
      <c r="C45" s="92" t="s">
        <v>168</v>
      </c>
      <c r="D45" s="92" t="s">
        <v>159</v>
      </c>
      <c r="E45" s="92" t="s">
        <v>18</v>
      </c>
      <c r="F45" s="92" t="s">
        <v>160</v>
      </c>
      <c r="G45" s="92" t="s">
        <v>120</v>
      </c>
      <c r="H45" s="59" t="s">
        <v>140</v>
      </c>
      <c r="I45" s="92" t="str">
        <f t="shared" si="1"/>
        <v>TMSC_ODIRISK_DPC_DDBND_PR24_DD</v>
      </c>
      <c r="J45" s="92" t="s">
        <v>161</v>
      </c>
      <c r="K45" s="92" t="str">
        <f>FD_Input_Final_Data!K45</f>
        <v>Ofwat view FD</v>
      </c>
      <c r="L45" s="92" t="str">
        <f>FD_Input_Final_Data!L45</f>
        <v>DIS</v>
      </c>
      <c r="M45" s="92" t="str">
        <f>FD_Input_Final_Data!M45</f>
        <v>Percentage compliance</v>
      </c>
      <c r="N45" s="92" t="str">
        <f>FD_Input_Final_Data!N45</f>
        <v>Percentage</v>
      </c>
      <c r="O45" s="92">
        <f>FD_Input_Final_Data!O45</f>
        <v>3</v>
      </c>
      <c r="P45" s="92" t="str">
        <f>IFERROR(INDEX(Output_Final_PCLs!$B$6:$U$23,MATCH(F_Outputs_Prep!$I45,Output_Final_PCLs!$I$6:$I$23,0),MATCH(F_Outputs_Prep!P$4,Output_Final_PCLs!$B$6:$U$6,0)),"##BLANK")</f>
        <v>##BLANK</v>
      </c>
      <c r="Q45" s="92" t="str">
        <f>IFERROR(INDEX(Output_Final_PCLs!$B$6:$U$23,MATCH(F_Outputs_Prep!$I45,Output_Final_PCLs!$I$6:$I$23,0),MATCH(F_Outputs_Prep!Q$4,Output_Final_PCLs!$B$6:$U$6,0)),"##BLANK")</f>
        <v>##BLANK</v>
      </c>
      <c r="R45" s="92" t="str">
        <f>IFERROR(INDEX(Output_Final_PCLs!$B$6:$U$23,MATCH(F_Outputs_Prep!$I45,Output_Final_PCLs!$I$6:$I$23,0),MATCH(F_Outputs_Prep!R$4,Output_Final_PCLs!$B$6:$U$6,0)),"##BLANK")</f>
        <v>##BLANK</v>
      </c>
      <c r="S45" s="92" t="str">
        <f>IFERROR(INDEX(Output_Final_PCLs!$B$6:$U$23,MATCH(F_Outputs_Prep!$I45,Output_Final_PCLs!$I$6:$I$23,0),MATCH(F_Outputs_Prep!S$4,Output_Final_PCLs!$B$6:$U$6,0)),"##BLANK")</f>
        <v>##BLANK</v>
      </c>
      <c r="T45" s="92" t="str">
        <f>IFERROR(INDEX(Output_Final_PCLs!$B$6:$U$23,MATCH(F_Outputs_Prep!$I45,Output_Final_PCLs!$I$6:$I$23,0),MATCH(F_Outputs_Prep!T$4,Output_Final_PCLs!$B$6:$U$6,0)),"##BLANK")</f>
        <v>##BLANK</v>
      </c>
      <c r="U45" s="92" t="str">
        <f>IFERROR(INDEX(Output_Final_PCLs!$B$6:$U$23,MATCH(F_Outputs_Prep!$I45,Output_Final_PCLs!$I$6:$I$23,0),MATCH(F_Outputs_Prep!U$4,Output_Final_PCLs!$B$6:$U$6,0)),"##BLANK")</f>
        <v>##BLANK</v>
      </c>
      <c r="V45" s="92" t="str">
        <f>IFERROR(INDEX(Output_Final_PCLs!$B$6:$U$23,MATCH(F_Outputs_Prep!$I45,Output_Final_PCLs!$I$6:$I$23,0),MATCH(F_Outputs_Prep!V$4,Output_Final_PCLs!$B$6:$U$6,0)),"##BLANK")</f>
        <v>##BLANK</v>
      </c>
      <c r="W45" s="92" t="str">
        <f>IFERROR(INDEX(Output_Final_PCLs!$B$6:$U$23,MATCH(F_Outputs_Prep!$I45,Output_Final_PCLs!$I$6:$I$23,0),MATCH(F_Outputs_Prep!W$4,Output_Final_PCLs!$B$6:$U$6,0)),"##BLANK")</f>
        <v>##BLANK</v>
      </c>
      <c r="X45" s="92" t="str">
        <f>IFERROR(INDEX(Output_Final_PCLs!$B$6:$U$23,MATCH(F_Outputs_Prep!$I45,Output_Final_PCLs!$I$6:$I$23,0),MATCH(F_Outputs_Prep!X$4,Output_Final_PCLs!$B$6:$U$6,0)),"##BLANK")</f>
        <v>##BLANK</v>
      </c>
      <c r="Y45" s="92" t="str">
        <f>IFERROR(INDEX(Output_Final_PCLs!$B$6:$U$23,MATCH(F_Outputs_Prep!$I45,Output_Final_PCLs!$I$6:$I$23,0),MATCH(F_Outputs_Prep!Y$4,Output_Final_PCLs!$B$6:$U$6,0)),"##BLANK")</f>
        <v>##BLANK</v>
      </c>
      <c r="Z45" s="92" t="str">
        <f>IFERROR(INDEX(Output_Final_PCLs!$B$6:$U$23,MATCH(F_Outputs_Prep!$I45,Output_Final_PCLs!$I$6:$I$23,0),MATCH(F_Outputs_Prep!Z$4,Output_Final_PCLs!$B$6:$U$6,0)),"##BLANK")</f>
        <v>##BLANK</v>
      </c>
      <c r="AA45" s="92" t="str">
        <f>IFERROR(INDEX(Output_Final_PCLs!$B$6:$U$23,MATCH(F_Outputs_Prep!$I45,Output_Final_PCLs!$I$6:$I$23,0),MATCH(F_Outputs_Prep!AA$4,Output_Final_PCLs!$B$6:$U$6,0)),"##BLANK")</f>
        <v>##BLANK</v>
      </c>
      <c r="AB45" s="92" t="str">
        <f>IFERROR(INDEX(Output_Final_PCLs!$B$6:$U$23,MATCH(F_Outputs_Prep!$I45,Output_Final_PCLs!$I$6:$I$23,0),MATCH(F_Outputs_Prep!AB$4,Output_Final_PCLs!$B$6:$U$6,0)),"##BLANK")</f>
        <v>##BLANK</v>
      </c>
      <c r="AC45" s="92" t="s">
        <v>88</v>
      </c>
      <c r="AD45" s="92">
        <f>Output_Final_PCLs!Q30</f>
        <v>0.99</v>
      </c>
      <c r="AE45" s="92">
        <f>Output_Final_PCLs!R30</f>
        <v>0.98</v>
      </c>
      <c r="AF45" s="92">
        <f>Output_Final_PCLs!S30</f>
        <v>0.98</v>
      </c>
      <c r="AG45" s="92">
        <f>Output_Final_PCLs!T30</f>
        <v>0.98</v>
      </c>
      <c r="AH45" s="92">
        <f>Output_Final_PCLs!U30</f>
        <v>0.98</v>
      </c>
    </row>
    <row r="46" spans="1:34">
      <c r="A46" s="14" t="s">
        <v>122</v>
      </c>
      <c r="B46" s="92" t="str">
        <f>FD_Input_Final_Data!B46</f>
        <v>NWT</v>
      </c>
      <c r="C46" s="92" t="s">
        <v>169</v>
      </c>
      <c r="D46" s="92" t="s">
        <v>159</v>
      </c>
      <c r="E46" s="92" t="s">
        <v>18</v>
      </c>
      <c r="F46" s="92" t="s">
        <v>160</v>
      </c>
      <c r="G46" s="92" t="s">
        <v>120</v>
      </c>
      <c r="H46" s="59" t="s">
        <v>140</v>
      </c>
      <c r="I46" s="92" t="str">
        <f t="shared" si="1"/>
        <v>NWTC_ODIRISK_DPC_DDBND_PR24_DD</v>
      </c>
      <c r="J46" s="92" t="s">
        <v>161</v>
      </c>
      <c r="K46" s="92" t="str">
        <f>FD_Input_Final_Data!K46</f>
        <v>Ofwat view FD</v>
      </c>
      <c r="L46" s="92" t="str">
        <f>FD_Input_Final_Data!L46</f>
        <v>DIS</v>
      </c>
      <c r="M46" s="92" t="str">
        <f>FD_Input_Final_Data!M46</f>
        <v>Percentage compliance</v>
      </c>
      <c r="N46" s="92" t="str">
        <f>FD_Input_Final_Data!N46</f>
        <v>Percentage</v>
      </c>
      <c r="O46" s="92">
        <f>FD_Input_Final_Data!O46</f>
        <v>3</v>
      </c>
      <c r="P46" s="92" t="str">
        <f>IFERROR(INDEX(Output_Final_PCLs!$B$6:$U$23,MATCH(F_Outputs_Prep!$I46,Output_Final_PCLs!$I$6:$I$23,0),MATCH(F_Outputs_Prep!P$4,Output_Final_PCLs!$B$6:$U$6,0)),"##BLANK")</f>
        <v>##BLANK</v>
      </c>
      <c r="Q46" s="92" t="str">
        <f>IFERROR(INDEX(Output_Final_PCLs!$B$6:$U$23,MATCH(F_Outputs_Prep!$I46,Output_Final_PCLs!$I$6:$I$23,0),MATCH(F_Outputs_Prep!Q$4,Output_Final_PCLs!$B$6:$U$6,0)),"##BLANK")</f>
        <v>##BLANK</v>
      </c>
      <c r="R46" s="92" t="str">
        <f>IFERROR(INDEX(Output_Final_PCLs!$B$6:$U$23,MATCH(F_Outputs_Prep!$I46,Output_Final_PCLs!$I$6:$I$23,0),MATCH(F_Outputs_Prep!R$4,Output_Final_PCLs!$B$6:$U$6,0)),"##BLANK")</f>
        <v>##BLANK</v>
      </c>
      <c r="S46" s="92" t="str">
        <f>IFERROR(INDEX(Output_Final_PCLs!$B$6:$U$23,MATCH(F_Outputs_Prep!$I46,Output_Final_PCLs!$I$6:$I$23,0),MATCH(F_Outputs_Prep!S$4,Output_Final_PCLs!$B$6:$U$6,0)),"##BLANK")</f>
        <v>##BLANK</v>
      </c>
      <c r="T46" s="92" t="str">
        <f>IFERROR(INDEX(Output_Final_PCLs!$B$6:$U$23,MATCH(F_Outputs_Prep!$I46,Output_Final_PCLs!$I$6:$I$23,0),MATCH(F_Outputs_Prep!T$4,Output_Final_PCLs!$B$6:$U$6,0)),"##BLANK")</f>
        <v>##BLANK</v>
      </c>
      <c r="U46" s="92" t="str">
        <f>IFERROR(INDEX(Output_Final_PCLs!$B$6:$U$23,MATCH(F_Outputs_Prep!$I46,Output_Final_PCLs!$I$6:$I$23,0),MATCH(F_Outputs_Prep!U$4,Output_Final_PCLs!$B$6:$U$6,0)),"##BLANK")</f>
        <v>##BLANK</v>
      </c>
      <c r="V46" s="92" t="str">
        <f>IFERROR(INDEX(Output_Final_PCLs!$B$6:$U$23,MATCH(F_Outputs_Prep!$I46,Output_Final_PCLs!$I$6:$I$23,0),MATCH(F_Outputs_Prep!V$4,Output_Final_PCLs!$B$6:$U$6,0)),"##BLANK")</f>
        <v>##BLANK</v>
      </c>
      <c r="W46" s="92" t="str">
        <f>IFERROR(INDEX(Output_Final_PCLs!$B$6:$U$23,MATCH(F_Outputs_Prep!$I46,Output_Final_PCLs!$I$6:$I$23,0),MATCH(F_Outputs_Prep!W$4,Output_Final_PCLs!$B$6:$U$6,0)),"##BLANK")</f>
        <v>##BLANK</v>
      </c>
      <c r="X46" s="92" t="str">
        <f>IFERROR(INDEX(Output_Final_PCLs!$B$6:$U$23,MATCH(F_Outputs_Prep!$I46,Output_Final_PCLs!$I$6:$I$23,0),MATCH(F_Outputs_Prep!X$4,Output_Final_PCLs!$B$6:$U$6,0)),"##BLANK")</f>
        <v>##BLANK</v>
      </c>
      <c r="Y46" s="92" t="str">
        <f>IFERROR(INDEX(Output_Final_PCLs!$B$6:$U$23,MATCH(F_Outputs_Prep!$I46,Output_Final_PCLs!$I$6:$I$23,0),MATCH(F_Outputs_Prep!Y$4,Output_Final_PCLs!$B$6:$U$6,0)),"##BLANK")</f>
        <v>##BLANK</v>
      </c>
      <c r="Z46" s="92" t="str">
        <f>IFERROR(INDEX(Output_Final_PCLs!$B$6:$U$23,MATCH(F_Outputs_Prep!$I46,Output_Final_PCLs!$I$6:$I$23,0),MATCH(F_Outputs_Prep!Z$4,Output_Final_PCLs!$B$6:$U$6,0)),"##BLANK")</f>
        <v>##BLANK</v>
      </c>
      <c r="AA46" s="92" t="str">
        <f>IFERROR(INDEX(Output_Final_PCLs!$B$6:$U$23,MATCH(F_Outputs_Prep!$I46,Output_Final_PCLs!$I$6:$I$23,0),MATCH(F_Outputs_Prep!AA$4,Output_Final_PCLs!$B$6:$U$6,0)),"##BLANK")</f>
        <v>##BLANK</v>
      </c>
      <c r="AB46" s="92" t="str">
        <f>IFERROR(INDEX(Output_Final_PCLs!$B$6:$U$23,MATCH(F_Outputs_Prep!$I46,Output_Final_PCLs!$I$6:$I$23,0),MATCH(F_Outputs_Prep!AB$4,Output_Final_PCLs!$B$6:$U$6,0)),"##BLANK")</f>
        <v>##BLANK</v>
      </c>
      <c r="AC46" s="92" t="s">
        <v>88</v>
      </c>
      <c r="AD46" s="92">
        <f>Output_Final_PCLs!Q31</f>
        <v>0.99</v>
      </c>
      <c r="AE46" s="92">
        <f>Output_Final_PCLs!R31</f>
        <v>0.98</v>
      </c>
      <c r="AF46" s="92">
        <f>Output_Final_PCLs!S31</f>
        <v>0.98</v>
      </c>
      <c r="AG46" s="92">
        <f>Output_Final_PCLs!T31</f>
        <v>0.98</v>
      </c>
      <c r="AH46" s="92">
        <f>Output_Final_PCLs!U31</f>
        <v>0.98</v>
      </c>
    </row>
    <row r="47" spans="1:34">
      <c r="A47" s="7"/>
      <c r="B47" s="92" t="str">
        <f>FD_Input_Final_Data!B47</f>
        <v>WSX</v>
      </c>
      <c r="C47" s="92" t="s">
        <v>170</v>
      </c>
      <c r="D47" s="92" t="s">
        <v>159</v>
      </c>
      <c r="E47" s="92" t="s">
        <v>18</v>
      </c>
      <c r="F47" s="92" t="s">
        <v>160</v>
      </c>
      <c r="G47" s="92" t="s">
        <v>120</v>
      </c>
      <c r="H47" s="59" t="s">
        <v>140</v>
      </c>
      <c r="I47" s="92" t="str">
        <f t="shared" si="1"/>
        <v>WSXC_ODIRISK_DPC_DDBND_PR24_DD</v>
      </c>
      <c r="J47" s="92" t="s">
        <v>161</v>
      </c>
      <c r="K47" s="92" t="str">
        <f>FD_Input_Final_Data!K47</f>
        <v>Ofwat view FD</v>
      </c>
      <c r="L47" s="92" t="str">
        <f>FD_Input_Final_Data!L47</f>
        <v>DIS</v>
      </c>
      <c r="M47" s="92" t="str">
        <f>FD_Input_Final_Data!M47</f>
        <v>Percentage compliance</v>
      </c>
      <c r="N47" s="92" t="str">
        <f>FD_Input_Final_Data!N47</f>
        <v>Percentage</v>
      </c>
      <c r="O47" s="92">
        <f>FD_Input_Final_Data!O47</f>
        <v>3</v>
      </c>
      <c r="P47" s="92" t="str">
        <f>IFERROR(INDEX(Output_Final_PCLs!$B$6:$U$23,MATCH(F_Outputs_Prep!$I47,Output_Final_PCLs!$I$6:$I$23,0),MATCH(F_Outputs_Prep!P$4,Output_Final_PCLs!$B$6:$U$6,0)),"##BLANK")</f>
        <v>##BLANK</v>
      </c>
      <c r="Q47" s="92" t="str">
        <f>IFERROR(INDEX(Output_Final_PCLs!$B$6:$U$23,MATCH(F_Outputs_Prep!$I47,Output_Final_PCLs!$I$6:$I$23,0),MATCH(F_Outputs_Prep!Q$4,Output_Final_PCLs!$B$6:$U$6,0)),"##BLANK")</f>
        <v>##BLANK</v>
      </c>
      <c r="R47" s="92" t="str">
        <f>IFERROR(INDEX(Output_Final_PCLs!$B$6:$U$23,MATCH(F_Outputs_Prep!$I47,Output_Final_PCLs!$I$6:$I$23,0),MATCH(F_Outputs_Prep!R$4,Output_Final_PCLs!$B$6:$U$6,0)),"##BLANK")</f>
        <v>##BLANK</v>
      </c>
      <c r="S47" s="92" t="str">
        <f>IFERROR(INDEX(Output_Final_PCLs!$B$6:$U$23,MATCH(F_Outputs_Prep!$I47,Output_Final_PCLs!$I$6:$I$23,0),MATCH(F_Outputs_Prep!S$4,Output_Final_PCLs!$B$6:$U$6,0)),"##BLANK")</f>
        <v>##BLANK</v>
      </c>
      <c r="T47" s="92" t="str">
        <f>IFERROR(INDEX(Output_Final_PCLs!$B$6:$U$23,MATCH(F_Outputs_Prep!$I47,Output_Final_PCLs!$I$6:$I$23,0),MATCH(F_Outputs_Prep!T$4,Output_Final_PCLs!$B$6:$U$6,0)),"##BLANK")</f>
        <v>##BLANK</v>
      </c>
      <c r="U47" s="92" t="str">
        <f>IFERROR(INDEX(Output_Final_PCLs!$B$6:$U$23,MATCH(F_Outputs_Prep!$I47,Output_Final_PCLs!$I$6:$I$23,0),MATCH(F_Outputs_Prep!U$4,Output_Final_PCLs!$B$6:$U$6,0)),"##BLANK")</f>
        <v>##BLANK</v>
      </c>
      <c r="V47" s="92" t="str">
        <f>IFERROR(INDEX(Output_Final_PCLs!$B$6:$U$23,MATCH(F_Outputs_Prep!$I47,Output_Final_PCLs!$I$6:$I$23,0),MATCH(F_Outputs_Prep!V$4,Output_Final_PCLs!$B$6:$U$6,0)),"##BLANK")</f>
        <v>##BLANK</v>
      </c>
      <c r="W47" s="92" t="str">
        <f>IFERROR(INDEX(Output_Final_PCLs!$B$6:$U$23,MATCH(F_Outputs_Prep!$I47,Output_Final_PCLs!$I$6:$I$23,0),MATCH(F_Outputs_Prep!W$4,Output_Final_PCLs!$B$6:$U$6,0)),"##BLANK")</f>
        <v>##BLANK</v>
      </c>
      <c r="X47" s="92" t="str">
        <f>IFERROR(INDEX(Output_Final_PCLs!$B$6:$U$23,MATCH(F_Outputs_Prep!$I47,Output_Final_PCLs!$I$6:$I$23,0),MATCH(F_Outputs_Prep!X$4,Output_Final_PCLs!$B$6:$U$6,0)),"##BLANK")</f>
        <v>##BLANK</v>
      </c>
      <c r="Y47" s="92" t="str">
        <f>IFERROR(INDEX(Output_Final_PCLs!$B$6:$U$23,MATCH(F_Outputs_Prep!$I47,Output_Final_PCLs!$I$6:$I$23,0),MATCH(F_Outputs_Prep!Y$4,Output_Final_PCLs!$B$6:$U$6,0)),"##BLANK")</f>
        <v>##BLANK</v>
      </c>
      <c r="Z47" s="92" t="str">
        <f>IFERROR(INDEX(Output_Final_PCLs!$B$6:$U$23,MATCH(F_Outputs_Prep!$I47,Output_Final_PCLs!$I$6:$I$23,0),MATCH(F_Outputs_Prep!Z$4,Output_Final_PCLs!$B$6:$U$6,0)),"##BLANK")</f>
        <v>##BLANK</v>
      </c>
      <c r="AA47" s="92" t="str">
        <f>IFERROR(INDEX(Output_Final_PCLs!$B$6:$U$23,MATCH(F_Outputs_Prep!$I47,Output_Final_PCLs!$I$6:$I$23,0),MATCH(F_Outputs_Prep!AA$4,Output_Final_PCLs!$B$6:$U$6,0)),"##BLANK")</f>
        <v>##BLANK</v>
      </c>
      <c r="AB47" s="92" t="str">
        <f>IFERROR(INDEX(Output_Final_PCLs!$B$6:$U$23,MATCH(F_Outputs_Prep!$I47,Output_Final_PCLs!$I$6:$I$23,0),MATCH(F_Outputs_Prep!AB$4,Output_Final_PCLs!$B$6:$U$6,0)),"##BLANK")</f>
        <v>##BLANK</v>
      </c>
      <c r="AC47" s="92" t="s">
        <v>88</v>
      </c>
      <c r="AD47" s="92">
        <f>Output_Final_PCLs!Q32</f>
        <v>0.99</v>
      </c>
      <c r="AE47" s="92">
        <f>Output_Final_PCLs!R32</f>
        <v>0.98</v>
      </c>
      <c r="AF47" s="92">
        <f>Output_Final_PCLs!S32</f>
        <v>0.98</v>
      </c>
      <c r="AG47" s="92">
        <f>Output_Final_PCLs!T32</f>
        <v>0.98</v>
      </c>
      <c r="AH47" s="92">
        <f>Output_Final_PCLs!U32</f>
        <v>0.98</v>
      </c>
    </row>
    <row r="48" spans="1:34">
      <c r="A48" s="7"/>
      <c r="B48" s="92" t="str">
        <f>FD_Input_Final_Data!B48</f>
        <v>YKY</v>
      </c>
      <c r="C48" s="92" t="s">
        <v>171</v>
      </c>
      <c r="D48" s="92" t="s">
        <v>159</v>
      </c>
      <c r="E48" s="92" t="s">
        <v>18</v>
      </c>
      <c r="F48" s="92" t="s">
        <v>160</v>
      </c>
      <c r="G48" s="92" t="s">
        <v>120</v>
      </c>
      <c r="H48" s="59" t="s">
        <v>140</v>
      </c>
      <c r="I48" s="92" t="str">
        <f t="shared" si="1"/>
        <v>YKYC_ODIRISK_DPC_DDBND_PR24_DD</v>
      </c>
      <c r="J48" s="92" t="s">
        <v>161</v>
      </c>
      <c r="K48" s="92" t="str">
        <f>FD_Input_Final_Data!K48</f>
        <v>Ofwat view FD</v>
      </c>
      <c r="L48" s="92" t="str">
        <f>FD_Input_Final_Data!L48</f>
        <v>DIS</v>
      </c>
      <c r="M48" s="92" t="str">
        <f>FD_Input_Final_Data!M48</f>
        <v>Percentage compliance</v>
      </c>
      <c r="N48" s="92" t="str">
        <f>FD_Input_Final_Data!N48</f>
        <v>Percentage</v>
      </c>
      <c r="O48" s="92">
        <f>FD_Input_Final_Data!O48</f>
        <v>3</v>
      </c>
      <c r="P48" s="92" t="str">
        <f>IFERROR(INDEX(Output_Final_PCLs!$B$6:$U$23,MATCH(F_Outputs_Prep!$I48,Output_Final_PCLs!$I$6:$I$23,0),MATCH(F_Outputs_Prep!P$4,Output_Final_PCLs!$B$6:$U$6,0)),"##BLANK")</f>
        <v>##BLANK</v>
      </c>
      <c r="Q48" s="92" t="str">
        <f>IFERROR(INDEX(Output_Final_PCLs!$B$6:$U$23,MATCH(F_Outputs_Prep!$I48,Output_Final_PCLs!$I$6:$I$23,0),MATCH(F_Outputs_Prep!Q$4,Output_Final_PCLs!$B$6:$U$6,0)),"##BLANK")</f>
        <v>##BLANK</v>
      </c>
      <c r="R48" s="92" t="str">
        <f>IFERROR(INDEX(Output_Final_PCLs!$B$6:$U$23,MATCH(F_Outputs_Prep!$I48,Output_Final_PCLs!$I$6:$I$23,0),MATCH(F_Outputs_Prep!R$4,Output_Final_PCLs!$B$6:$U$6,0)),"##BLANK")</f>
        <v>##BLANK</v>
      </c>
      <c r="S48" s="92" t="str">
        <f>IFERROR(INDEX(Output_Final_PCLs!$B$6:$U$23,MATCH(F_Outputs_Prep!$I48,Output_Final_PCLs!$I$6:$I$23,0),MATCH(F_Outputs_Prep!S$4,Output_Final_PCLs!$B$6:$U$6,0)),"##BLANK")</f>
        <v>##BLANK</v>
      </c>
      <c r="T48" s="92" t="str">
        <f>IFERROR(INDEX(Output_Final_PCLs!$B$6:$U$23,MATCH(F_Outputs_Prep!$I48,Output_Final_PCLs!$I$6:$I$23,0),MATCH(F_Outputs_Prep!T$4,Output_Final_PCLs!$B$6:$U$6,0)),"##BLANK")</f>
        <v>##BLANK</v>
      </c>
      <c r="U48" s="92" t="str">
        <f>IFERROR(INDEX(Output_Final_PCLs!$B$6:$U$23,MATCH(F_Outputs_Prep!$I48,Output_Final_PCLs!$I$6:$I$23,0),MATCH(F_Outputs_Prep!U$4,Output_Final_PCLs!$B$6:$U$6,0)),"##BLANK")</f>
        <v>##BLANK</v>
      </c>
      <c r="V48" s="92" t="str">
        <f>IFERROR(INDEX(Output_Final_PCLs!$B$6:$U$23,MATCH(F_Outputs_Prep!$I48,Output_Final_PCLs!$I$6:$I$23,0),MATCH(F_Outputs_Prep!V$4,Output_Final_PCLs!$B$6:$U$6,0)),"##BLANK")</f>
        <v>##BLANK</v>
      </c>
      <c r="W48" s="92" t="str">
        <f>IFERROR(INDEX(Output_Final_PCLs!$B$6:$U$23,MATCH(F_Outputs_Prep!$I48,Output_Final_PCLs!$I$6:$I$23,0),MATCH(F_Outputs_Prep!W$4,Output_Final_PCLs!$B$6:$U$6,0)),"##BLANK")</f>
        <v>##BLANK</v>
      </c>
      <c r="X48" s="92" t="str">
        <f>IFERROR(INDEX(Output_Final_PCLs!$B$6:$U$23,MATCH(F_Outputs_Prep!$I48,Output_Final_PCLs!$I$6:$I$23,0),MATCH(F_Outputs_Prep!X$4,Output_Final_PCLs!$B$6:$U$6,0)),"##BLANK")</f>
        <v>##BLANK</v>
      </c>
      <c r="Y48" s="92" t="str">
        <f>IFERROR(INDEX(Output_Final_PCLs!$B$6:$U$23,MATCH(F_Outputs_Prep!$I48,Output_Final_PCLs!$I$6:$I$23,0),MATCH(F_Outputs_Prep!Y$4,Output_Final_PCLs!$B$6:$U$6,0)),"##BLANK")</f>
        <v>##BLANK</v>
      </c>
      <c r="Z48" s="92" t="str">
        <f>IFERROR(INDEX(Output_Final_PCLs!$B$6:$U$23,MATCH(F_Outputs_Prep!$I48,Output_Final_PCLs!$I$6:$I$23,0),MATCH(F_Outputs_Prep!Z$4,Output_Final_PCLs!$B$6:$U$6,0)),"##BLANK")</f>
        <v>##BLANK</v>
      </c>
      <c r="AA48" s="92" t="str">
        <f>IFERROR(INDEX(Output_Final_PCLs!$B$6:$U$23,MATCH(F_Outputs_Prep!$I48,Output_Final_PCLs!$I$6:$I$23,0),MATCH(F_Outputs_Prep!AA$4,Output_Final_PCLs!$B$6:$U$6,0)),"##BLANK")</f>
        <v>##BLANK</v>
      </c>
      <c r="AB48" s="92" t="str">
        <f>IFERROR(INDEX(Output_Final_PCLs!$B$6:$U$23,MATCH(F_Outputs_Prep!$I48,Output_Final_PCLs!$I$6:$I$23,0),MATCH(F_Outputs_Prep!AB$4,Output_Final_PCLs!$B$6:$U$6,0)),"##BLANK")</f>
        <v>##BLANK</v>
      </c>
      <c r="AC48" s="92" t="s">
        <v>88</v>
      </c>
      <c r="AD48" s="92">
        <f>Output_Final_PCLs!Q33</f>
        <v>0.99</v>
      </c>
      <c r="AE48" s="92">
        <f>Output_Final_PCLs!R33</f>
        <v>0.98</v>
      </c>
      <c r="AF48" s="92">
        <f>Output_Final_PCLs!S33</f>
        <v>0.98</v>
      </c>
      <c r="AG48" s="92">
        <f>Output_Final_PCLs!T33</f>
        <v>0.98</v>
      </c>
      <c r="AH48" s="92">
        <f>Output_Final_PCLs!U33</f>
        <v>0.98</v>
      </c>
    </row>
    <row r="49" spans="1:34">
      <c r="A49" s="7"/>
      <c r="B49" s="92" t="str">
        <f>FD_Input_Final_Data!B49</f>
        <v>AFW</v>
      </c>
      <c r="C49" s="92" t="s">
        <v>172</v>
      </c>
      <c r="D49" s="92" t="s">
        <v>159</v>
      </c>
      <c r="E49" s="92" t="s">
        <v>18</v>
      </c>
      <c r="F49" s="92" t="s">
        <v>173</v>
      </c>
      <c r="G49" s="92" t="s">
        <v>120</v>
      </c>
      <c r="H49" s="59" t="s">
        <v>140</v>
      </c>
      <c r="I49" s="92" t="str">
        <f t="shared" si="1"/>
        <v>AFWC_ODIRISK_DPC_DDBND_PR24_DD</v>
      </c>
      <c r="J49" s="92" t="s">
        <v>161</v>
      </c>
      <c r="K49" s="92" t="str">
        <f>FD_Input_Final_Data!K49</f>
        <v>Ofwat view FD</v>
      </c>
      <c r="L49" s="92" t="str">
        <f>FD_Input_Final_Data!L49</f>
        <v>DIS</v>
      </c>
      <c r="M49" s="92" t="str">
        <f>FD_Input_Final_Data!M49</f>
        <v>Percentage compliance</v>
      </c>
      <c r="N49" s="92" t="str">
        <f>FD_Input_Final_Data!N49</f>
        <v>Percentage</v>
      </c>
      <c r="O49" s="92">
        <f>FD_Input_Final_Data!O49</f>
        <v>3</v>
      </c>
      <c r="P49" s="92" t="str">
        <f>IFERROR(INDEX(Output_Final_PCLs!$B$6:$U$23,MATCH(F_Outputs_Prep!$I49,Output_Final_PCLs!$I$6:$I$23,0),MATCH(F_Outputs_Prep!P$4,Output_Final_PCLs!$B$6:$U$6,0)),"##BLANK")</f>
        <v>##BLANK</v>
      </c>
      <c r="Q49" s="92" t="str">
        <f>IFERROR(INDEX(Output_Final_PCLs!$B$6:$U$23,MATCH(F_Outputs_Prep!$I49,Output_Final_PCLs!$I$6:$I$23,0),MATCH(F_Outputs_Prep!Q$4,Output_Final_PCLs!$B$6:$U$6,0)),"##BLANK")</f>
        <v>##BLANK</v>
      </c>
      <c r="R49" s="92" t="str">
        <f>IFERROR(INDEX(Output_Final_PCLs!$B$6:$U$23,MATCH(F_Outputs_Prep!$I49,Output_Final_PCLs!$I$6:$I$23,0),MATCH(F_Outputs_Prep!R$4,Output_Final_PCLs!$B$6:$U$6,0)),"##BLANK")</f>
        <v>##BLANK</v>
      </c>
      <c r="S49" s="92" t="str">
        <f>IFERROR(INDEX(Output_Final_PCLs!$B$6:$U$23,MATCH(F_Outputs_Prep!$I49,Output_Final_PCLs!$I$6:$I$23,0),MATCH(F_Outputs_Prep!S$4,Output_Final_PCLs!$B$6:$U$6,0)),"##BLANK")</f>
        <v>##BLANK</v>
      </c>
      <c r="T49" s="92" t="str">
        <f>IFERROR(INDEX(Output_Final_PCLs!$B$6:$U$23,MATCH(F_Outputs_Prep!$I49,Output_Final_PCLs!$I$6:$I$23,0),MATCH(F_Outputs_Prep!T$4,Output_Final_PCLs!$B$6:$U$6,0)),"##BLANK")</f>
        <v>##BLANK</v>
      </c>
      <c r="U49" s="92" t="str">
        <f>IFERROR(INDEX(Output_Final_PCLs!$B$6:$U$23,MATCH(F_Outputs_Prep!$I49,Output_Final_PCLs!$I$6:$I$23,0),MATCH(F_Outputs_Prep!U$4,Output_Final_PCLs!$B$6:$U$6,0)),"##BLANK")</f>
        <v>##BLANK</v>
      </c>
      <c r="V49" s="92" t="str">
        <f>IFERROR(INDEX(Output_Final_PCLs!$B$6:$U$23,MATCH(F_Outputs_Prep!$I49,Output_Final_PCLs!$I$6:$I$23,0),MATCH(F_Outputs_Prep!V$4,Output_Final_PCLs!$B$6:$U$6,0)),"##BLANK")</f>
        <v>##BLANK</v>
      </c>
      <c r="W49" s="92" t="str">
        <f>IFERROR(INDEX(Output_Final_PCLs!$B$6:$U$23,MATCH(F_Outputs_Prep!$I49,Output_Final_PCLs!$I$6:$I$23,0),MATCH(F_Outputs_Prep!W$4,Output_Final_PCLs!$B$6:$U$6,0)),"##BLANK")</f>
        <v>##BLANK</v>
      </c>
      <c r="X49" s="92" t="str">
        <f>IFERROR(INDEX(Output_Final_PCLs!$B$6:$U$23,MATCH(F_Outputs_Prep!$I49,Output_Final_PCLs!$I$6:$I$23,0),MATCH(F_Outputs_Prep!X$4,Output_Final_PCLs!$B$6:$U$6,0)),"##BLANK")</f>
        <v>##BLANK</v>
      </c>
      <c r="Y49" s="92" t="str">
        <f>IFERROR(INDEX(Output_Final_PCLs!$B$6:$U$23,MATCH(F_Outputs_Prep!$I49,Output_Final_PCLs!$I$6:$I$23,0),MATCH(F_Outputs_Prep!Y$4,Output_Final_PCLs!$B$6:$U$6,0)),"##BLANK")</f>
        <v>##BLANK</v>
      </c>
      <c r="Z49" s="92" t="str">
        <f>IFERROR(INDEX(Output_Final_PCLs!$B$6:$U$23,MATCH(F_Outputs_Prep!$I49,Output_Final_PCLs!$I$6:$I$23,0),MATCH(F_Outputs_Prep!Z$4,Output_Final_PCLs!$B$6:$U$6,0)),"##BLANK")</f>
        <v>##BLANK</v>
      </c>
      <c r="AA49" s="92" t="str">
        <f>IFERROR(INDEX(Output_Final_PCLs!$B$6:$U$23,MATCH(F_Outputs_Prep!$I49,Output_Final_PCLs!$I$6:$I$23,0),MATCH(F_Outputs_Prep!AA$4,Output_Final_PCLs!$B$6:$U$6,0)),"##BLANK")</f>
        <v>##BLANK</v>
      </c>
      <c r="AB49" s="92" t="str">
        <f>IFERROR(INDEX(Output_Final_PCLs!$B$6:$U$23,MATCH(F_Outputs_Prep!$I49,Output_Final_PCLs!$I$6:$I$23,0),MATCH(F_Outputs_Prep!AB$4,Output_Final_PCLs!$B$6:$U$6,0)),"##BLANK")</f>
        <v>##BLANK</v>
      </c>
      <c r="AC49" s="92" t="s">
        <v>88</v>
      </c>
      <c r="AD49" s="92">
        <f>Output_Final_PCLs!Q34</f>
        <v>0.97099999999999997</v>
      </c>
      <c r="AE49" s="92">
        <f>Output_Final_PCLs!R34</f>
        <v>0.97099999999999997</v>
      </c>
      <c r="AF49" s="92">
        <f>Output_Final_PCLs!S34</f>
        <v>0.97099999999999997</v>
      </c>
      <c r="AG49" s="92">
        <f>Output_Final_PCLs!T34</f>
        <v>0.97099999999999997</v>
      </c>
      <c r="AH49" s="92">
        <f>Output_Final_PCLs!U34</f>
        <v>0.97099999999999997</v>
      </c>
    </row>
    <row r="50" spans="1:34">
      <c r="B50" s="92" t="str">
        <f>FD_Input_Final_Data!B50</f>
        <v>PRT</v>
      </c>
      <c r="C50" s="92" t="s">
        <v>174</v>
      </c>
      <c r="D50" s="92" t="s">
        <v>159</v>
      </c>
      <c r="E50" s="92" t="s">
        <v>18</v>
      </c>
      <c r="F50" s="92" t="s">
        <v>173</v>
      </c>
      <c r="G50" s="92" t="s">
        <v>120</v>
      </c>
      <c r="H50" s="59" t="s">
        <v>140</v>
      </c>
      <c r="I50" s="92" t="str">
        <f t="shared" si="1"/>
        <v>PRTC_ODIRISK_DPC_DDBND_PR24_DD</v>
      </c>
      <c r="J50" s="92" t="s">
        <v>161</v>
      </c>
      <c r="K50" s="92" t="str">
        <f>FD_Input_Final_Data!K50</f>
        <v>Ofwat view FD</v>
      </c>
      <c r="L50" s="92" t="str">
        <f>FD_Input_Final_Data!L50</f>
        <v>DIS</v>
      </c>
      <c r="M50" s="92" t="str">
        <f>FD_Input_Final_Data!M50</f>
        <v>Percentage compliance</v>
      </c>
      <c r="N50" s="92" t="str">
        <f>FD_Input_Final_Data!N50</f>
        <v>Percentage</v>
      </c>
      <c r="O50" s="92">
        <f>FD_Input_Final_Data!O50</f>
        <v>3</v>
      </c>
      <c r="P50" s="92" t="str">
        <f>IFERROR(INDEX(Output_Final_PCLs!$B$6:$U$23,MATCH(F_Outputs_Prep!$I50,Output_Final_PCLs!$I$6:$I$23,0),MATCH(F_Outputs_Prep!P$4,Output_Final_PCLs!$B$6:$U$6,0)),"##BLANK")</f>
        <v>##BLANK</v>
      </c>
      <c r="Q50" s="92" t="str">
        <f>IFERROR(INDEX(Output_Final_PCLs!$B$6:$U$23,MATCH(F_Outputs_Prep!$I50,Output_Final_PCLs!$I$6:$I$23,0),MATCH(F_Outputs_Prep!Q$4,Output_Final_PCLs!$B$6:$U$6,0)),"##BLANK")</f>
        <v>##BLANK</v>
      </c>
      <c r="R50" s="92" t="str">
        <f>IFERROR(INDEX(Output_Final_PCLs!$B$6:$U$23,MATCH(F_Outputs_Prep!$I50,Output_Final_PCLs!$I$6:$I$23,0),MATCH(F_Outputs_Prep!R$4,Output_Final_PCLs!$B$6:$U$6,0)),"##BLANK")</f>
        <v>##BLANK</v>
      </c>
      <c r="S50" s="92" t="str">
        <f>IFERROR(INDEX(Output_Final_PCLs!$B$6:$U$23,MATCH(F_Outputs_Prep!$I50,Output_Final_PCLs!$I$6:$I$23,0),MATCH(F_Outputs_Prep!S$4,Output_Final_PCLs!$B$6:$U$6,0)),"##BLANK")</f>
        <v>##BLANK</v>
      </c>
      <c r="T50" s="92" t="str">
        <f>IFERROR(INDEX(Output_Final_PCLs!$B$6:$U$23,MATCH(F_Outputs_Prep!$I50,Output_Final_PCLs!$I$6:$I$23,0),MATCH(F_Outputs_Prep!T$4,Output_Final_PCLs!$B$6:$U$6,0)),"##BLANK")</f>
        <v>##BLANK</v>
      </c>
      <c r="U50" s="92" t="str">
        <f>IFERROR(INDEX(Output_Final_PCLs!$B$6:$U$23,MATCH(F_Outputs_Prep!$I50,Output_Final_PCLs!$I$6:$I$23,0),MATCH(F_Outputs_Prep!U$4,Output_Final_PCLs!$B$6:$U$6,0)),"##BLANK")</f>
        <v>##BLANK</v>
      </c>
      <c r="V50" s="92" t="str">
        <f>IFERROR(INDEX(Output_Final_PCLs!$B$6:$U$23,MATCH(F_Outputs_Prep!$I50,Output_Final_PCLs!$I$6:$I$23,0),MATCH(F_Outputs_Prep!V$4,Output_Final_PCLs!$B$6:$U$6,0)),"##BLANK")</f>
        <v>##BLANK</v>
      </c>
      <c r="W50" s="92" t="str">
        <f>IFERROR(INDEX(Output_Final_PCLs!$B$6:$U$23,MATCH(F_Outputs_Prep!$I50,Output_Final_PCLs!$I$6:$I$23,0),MATCH(F_Outputs_Prep!W$4,Output_Final_PCLs!$B$6:$U$6,0)),"##BLANK")</f>
        <v>##BLANK</v>
      </c>
      <c r="X50" s="92" t="str">
        <f>IFERROR(INDEX(Output_Final_PCLs!$B$6:$U$23,MATCH(F_Outputs_Prep!$I50,Output_Final_PCLs!$I$6:$I$23,0),MATCH(F_Outputs_Prep!X$4,Output_Final_PCLs!$B$6:$U$6,0)),"##BLANK")</f>
        <v>##BLANK</v>
      </c>
      <c r="Y50" s="92" t="str">
        <f>IFERROR(INDEX(Output_Final_PCLs!$B$6:$U$23,MATCH(F_Outputs_Prep!$I50,Output_Final_PCLs!$I$6:$I$23,0),MATCH(F_Outputs_Prep!Y$4,Output_Final_PCLs!$B$6:$U$6,0)),"##BLANK")</f>
        <v>##BLANK</v>
      </c>
      <c r="Z50" s="92" t="str">
        <f>IFERROR(INDEX(Output_Final_PCLs!$B$6:$U$23,MATCH(F_Outputs_Prep!$I50,Output_Final_PCLs!$I$6:$I$23,0),MATCH(F_Outputs_Prep!Z$4,Output_Final_PCLs!$B$6:$U$6,0)),"##BLANK")</f>
        <v>##BLANK</v>
      </c>
      <c r="AA50" s="92" t="str">
        <f>IFERROR(INDEX(Output_Final_PCLs!$B$6:$U$23,MATCH(F_Outputs_Prep!$I50,Output_Final_PCLs!$I$6:$I$23,0),MATCH(F_Outputs_Prep!AA$4,Output_Final_PCLs!$B$6:$U$6,0)),"##BLANK")</f>
        <v>##BLANK</v>
      </c>
      <c r="AB50" s="92" t="str">
        <f>IFERROR(INDEX(Output_Final_PCLs!$B$6:$U$23,MATCH(F_Outputs_Prep!$I50,Output_Final_PCLs!$I$6:$I$23,0),MATCH(F_Outputs_Prep!AB$4,Output_Final_PCLs!$B$6:$U$6,0)),"##BLANK")</f>
        <v>##BLANK</v>
      </c>
      <c r="AC50" s="92" t="s">
        <v>88</v>
      </c>
      <c r="AD50" s="92">
        <f>Output_Final_PCLs!Q35</f>
        <v>0.83299999999999996</v>
      </c>
      <c r="AE50" s="92">
        <f>Output_Final_PCLs!R35</f>
        <v>0.83299999999999996</v>
      </c>
      <c r="AF50" s="92">
        <f>Output_Final_PCLs!S35</f>
        <v>0.83299999999999996</v>
      </c>
      <c r="AG50" s="92">
        <f>Output_Final_PCLs!T35</f>
        <v>0.83299999999999996</v>
      </c>
      <c r="AH50" s="92">
        <f>Output_Final_PCLs!U35</f>
        <v>0.83299999999999996</v>
      </c>
    </row>
    <row r="51" spans="1:34">
      <c r="A51" s="7"/>
      <c r="B51" s="92" t="str">
        <f>FD_Input_Final_Data!B51</f>
        <v>SEW</v>
      </c>
      <c r="C51" s="92" t="s">
        <v>175</v>
      </c>
      <c r="D51" s="92" t="s">
        <v>159</v>
      </c>
      <c r="E51" s="92" t="s">
        <v>18</v>
      </c>
      <c r="F51" s="92" t="s">
        <v>173</v>
      </c>
      <c r="G51" s="92" t="s">
        <v>120</v>
      </c>
      <c r="H51" s="59" t="s">
        <v>140</v>
      </c>
      <c r="I51" s="92" t="str">
        <f t="shared" si="1"/>
        <v>SEWC_ODIRISK_DPC_DDBND_PR24_DD</v>
      </c>
      <c r="J51" s="92" t="s">
        <v>161</v>
      </c>
      <c r="K51" s="92" t="str">
        <f>FD_Input_Final_Data!K51</f>
        <v>Ofwat view FD</v>
      </c>
      <c r="L51" s="92" t="str">
        <f>FD_Input_Final_Data!L51</f>
        <v>DIS</v>
      </c>
      <c r="M51" s="92" t="str">
        <f>FD_Input_Final_Data!M51</f>
        <v>Percentage compliance</v>
      </c>
      <c r="N51" s="92" t="str">
        <f>FD_Input_Final_Data!N51</f>
        <v>Percentage</v>
      </c>
      <c r="O51" s="92">
        <f>FD_Input_Final_Data!O51</f>
        <v>3</v>
      </c>
      <c r="P51" s="92" t="str">
        <f>IFERROR(INDEX(Output_Final_PCLs!$B$6:$U$23,MATCH(F_Outputs_Prep!$I51,Output_Final_PCLs!$I$6:$I$23,0),MATCH(F_Outputs_Prep!P$4,Output_Final_PCLs!$B$6:$U$6,0)),"##BLANK")</f>
        <v>##BLANK</v>
      </c>
      <c r="Q51" s="92" t="str">
        <f>IFERROR(INDEX(Output_Final_PCLs!$B$6:$U$23,MATCH(F_Outputs_Prep!$I51,Output_Final_PCLs!$I$6:$I$23,0),MATCH(F_Outputs_Prep!Q$4,Output_Final_PCLs!$B$6:$U$6,0)),"##BLANK")</f>
        <v>##BLANK</v>
      </c>
      <c r="R51" s="92" t="str">
        <f>IFERROR(INDEX(Output_Final_PCLs!$B$6:$U$23,MATCH(F_Outputs_Prep!$I51,Output_Final_PCLs!$I$6:$I$23,0),MATCH(F_Outputs_Prep!R$4,Output_Final_PCLs!$B$6:$U$6,0)),"##BLANK")</f>
        <v>##BLANK</v>
      </c>
      <c r="S51" s="92" t="str">
        <f>IFERROR(INDEX(Output_Final_PCLs!$B$6:$U$23,MATCH(F_Outputs_Prep!$I51,Output_Final_PCLs!$I$6:$I$23,0),MATCH(F_Outputs_Prep!S$4,Output_Final_PCLs!$B$6:$U$6,0)),"##BLANK")</f>
        <v>##BLANK</v>
      </c>
      <c r="T51" s="92" t="str">
        <f>IFERROR(INDEX(Output_Final_PCLs!$B$6:$U$23,MATCH(F_Outputs_Prep!$I51,Output_Final_PCLs!$I$6:$I$23,0),MATCH(F_Outputs_Prep!T$4,Output_Final_PCLs!$B$6:$U$6,0)),"##BLANK")</f>
        <v>##BLANK</v>
      </c>
      <c r="U51" s="92" t="str">
        <f>IFERROR(INDEX(Output_Final_PCLs!$B$6:$U$23,MATCH(F_Outputs_Prep!$I51,Output_Final_PCLs!$I$6:$I$23,0),MATCH(F_Outputs_Prep!U$4,Output_Final_PCLs!$B$6:$U$6,0)),"##BLANK")</f>
        <v>##BLANK</v>
      </c>
      <c r="V51" s="92" t="str">
        <f>IFERROR(INDEX(Output_Final_PCLs!$B$6:$U$23,MATCH(F_Outputs_Prep!$I51,Output_Final_PCLs!$I$6:$I$23,0),MATCH(F_Outputs_Prep!V$4,Output_Final_PCLs!$B$6:$U$6,0)),"##BLANK")</f>
        <v>##BLANK</v>
      </c>
      <c r="W51" s="92" t="str">
        <f>IFERROR(INDEX(Output_Final_PCLs!$B$6:$U$23,MATCH(F_Outputs_Prep!$I51,Output_Final_PCLs!$I$6:$I$23,0),MATCH(F_Outputs_Prep!W$4,Output_Final_PCLs!$B$6:$U$6,0)),"##BLANK")</f>
        <v>##BLANK</v>
      </c>
      <c r="X51" s="92" t="str">
        <f>IFERROR(INDEX(Output_Final_PCLs!$B$6:$U$23,MATCH(F_Outputs_Prep!$I51,Output_Final_PCLs!$I$6:$I$23,0),MATCH(F_Outputs_Prep!X$4,Output_Final_PCLs!$B$6:$U$6,0)),"##BLANK")</f>
        <v>##BLANK</v>
      </c>
      <c r="Y51" s="92" t="str">
        <f>IFERROR(INDEX(Output_Final_PCLs!$B$6:$U$23,MATCH(F_Outputs_Prep!$I51,Output_Final_PCLs!$I$6:$I$23,0),MATCH(F_Outputs_Prep!Y$4,Output_Final_PCLs!$B$6:$U$6,0)),"##BLANK")</f>
        <v>##BLANK</v>
      </c>
      <c r="Z51" s="92" t="str">
        <f>IFERROR(INDEX(Output_Final_PCLs!$B$6:$U$23,MATCH(F_Outputs_Prep!$I51,Output_Final_PCLs!$I$6:$I$23,0),MATCH(F_Outputs_Prep!Z$4,Output_Final_PCLs!$B$6:$U$6,0)),"##BLANK")</f>
        <v>##BLANK</v>
      </c>
      <c r="AA51" s="92" t="str">
        <f>IFERROR(INDEX(Output_Final_PCLs!$B$6:$U$23,MATCH(F_Outputs_Prep!$I51,Output_Final_PCLs!$I$6:$I$23,0),MATCH(F_Outputs_Prep!AA$4,Output_Final_PCLs!$B$6:$U$6,0)),"##BLANK")</f>
        <v>##BLANK</v>
      </c>
      <c r="AB51" s="92" t="str">
        <f>IFERROR(INDEX(Output_Final_PCLs!$B$6:$U$23,MATCH(F_Outputs_Prep!$I51,Output_Final_PCLs!$I$6:$I$23,0),MATCH(F_Outputs_Prep!AB$4,Output_Final_PCLs!$B$6:$U$6,0)),"##BLANK")</f>
        <v>##BLANK</v>
      </c>
      <c r="AC51" s="92" t="s">
        <v>88</v>
      </c>
      <c r="AD51" s="92">
        <f>Output_Final_PCLs!Q36</f>
        <v>0.98699999999999999</v>
      </c>
      <c r="AE51" s="92">
        <f>Output_Final_PCLs!R36</f>
        <v>0.98699999999999999</v>
      </c>
      <c r="AF51" s="92">
        <f>Output_Final_PCLs!S36</f>
        <v>0.98699999999999999</v>
      </c>
      <c r="AG51" s="92">
        <f>Output_Final_PCLs!T36</f>
        <v>0.98699999999999999</v>
      </c>
      <c r="AH51" s="92">
        <f>Output_Final_PCLs!U36</f>
        <v>0.98699999999999999</v>
      </c>
    </row>
    <row r="52" spans="1:34">
      <c r="A52" s="7"/>
      <c r="B52" s="92" t="str">
        <f>FD_Input_Final_Data!B52</f>
        <v>SSC</v>
      </c>
      <c r="C52" s="92" t="s">
        <v>176</v>
      </c>
      <c r="D52" s="92" t="s">
        <v>159</v>
      </c>
      <c r="E52" s="92" t="s">
        <v>18</v>
      </c>
      <c r="F52" s="92" t="s">
        <v>173</v>
      </c>
      <c r="G52" s="92" t="s">
        <v>120</v>
      </c>
      <c r="H52" s="59" t="s">
        <v>140</v>
      </c>
      <c r="I52" s="92" t="str">
        <f t="shared" si="1"/>
        <v>SSCC_ODIRISK_DPC_DDBND_PR24_DD</v>
      </c>
      <c r="J52" s="92" t="s">
        <v>161</v>
      </c>
      <c r="K52" s="92" t="str">
        <f>FD_Input_Final_Data!K52</f>
        <v>Ofwat view FD</v>
      </c>
      <c r="L52" s="92" t="str">
        <f>FD_Input_Final_Data!L52</f>
        <v>DIS</v>
      </c>
      <c r="M52" s="92" t="str">
        <f>FD_Input_Final_Data!M52</f>
        <v>Percentage compliance</v>
      </c>
      <c r="N52" s="92" t="str">
        <f>FD_Input_Final_Data!N52</f>
        <v>Percentage</v>
      </c>
      <c r="O52" s="92">
        <f>FD_Input_Final_Data!O52</f>
        <v>3</v>
      </c>
      <c r="P52" s="92" t="str">
        <f>IFERROR(INDEX(Output_Final_PCLs!$B$6:$U$23,MATCH(F_Outputs_Prep!$I52,Output_Final_PCLs!$I$6:$I$23,0),MATCH(F_Outputs_Prep!P$4,Output_Final_PCLs!$B$6:$U$6,0)),"##BLANK")</f>
        <v>##BLANK</v>
      </c>
      <c r="Q52" s="92" t="str">
        <f>IFERROR(INDEX(Output_Final_PCLs!$B$6:$U$23,MATCH(F_Outputs_Prep!$I52,Output_Final_PCLs!$I$6:$I$23,0),MATCH(F_Outputs_Prep!Q$4,Output_Final_PCLs!$B$6:$U$6,0)),"##BLANK")</f>
        <v>##BLANK</v>
      </c>
      <c r="R52" s="92" t="str">
        <f>IFERROR(INDEX(Output_Final_PCLs!$B$6:$U$23,MATCH(F_Outputs_Prep!$I52,Output_Final_PCLs!$I$6:$I$23,0),MATCH(F_Outputs_Prep!R$4,Output_Final_PCLs!$B$6:$U$6,0)),"##BLANK")</f>
        <v>##BLANK</v>
      </c>
      <c r="S52" s="92" t="str">
        <f>IFERROR(INDEX(Output_Final_PCLs!$B$6:$U$23,MATCH(F_Outputs_Prep!$I52,Output_Final_PCLs!$I$6:$I$23,0),MATCH(F_Outputs_Prep!S$4,Output_Final_PCLs!$B$6:$U$6,0)),"##BLANK")</f>
        <v>##BLANK</v>
      </c>
      <c r="T52" s="92" t="str">
        <f>IFERROR(INDEX(Output_Final_PCLs!$B$6:$U$23,MATCH(F_Outputs_Prep!$I52,Output_Final_PCLs!$I$6:$I$23,0),MATCH(F_Outputs_Prep!T$4,Output_Final_PCLs!$B$6:$U$6,0)),"##BLANK")</f>
        <v>##BLANK</v>
      </c>
      <c r="U52" s="92" t="str">
        <f>IFERROR(INDEX(Output_Final_PCLs!$B$6:$U$23,MATCH(F_Outputs_Prep!$I52,Output_Final_PCLs!$I$6:$I$23,0),MATCH(F_Outputs_Prep!U$4,Output_Final_PCLs!$B$6:$U$6,0)),"##BLANK")</f>
        <v>##BLANK</v>
      </c>
      <c r="V52" s="92" t="str">
        <f>IFERROR(INDEX(Output_Final_PCLs!$B$6:$U$23,MATCH(F_Outputs_Prep!$I52,Output_Final_PCLs!$I$6:$I$23,0),MATCH(F_Outputs_Prep!V$4,Output_Final_PCLs!$B$6:$U$6,0)),"##BLANK")</f>
        <v>##BLANK</v>
      </c>
      <c r="W52" s="92" t="str">
        <f>IFERROR(INDEX(Output_Final_PCLs!$B$6:$U$23,MATCH(F_Outputs_Prep!$I52,Output_Final_PCLs!$I$6:$I$23,0),MATCH(F_Outputs_Prep!W$4,Output_Final_PCLs!$B$6:$U$6,0)),"##BLANK")</f>
        <v>##BLANK</v>
      </c>
      <c r="X52" s="92" t="str">
        <f>IFERROR(INDEX(Output_Final_PCLs!$B$6:$U$23,MATCH(F_Outputs_Prep!$I52,Output_Final_PCLs!$I$6:$I$23,0),MATCH(F_Outputs_Prep!X$4,Output_Final_PCLs!$B$6:$U$6,0)),"##BLANK")</f>
        <v>##BLANK</v>
      </c>
      <c r="Y52" s="92" t="str">
        <f>IFERROR(INDEX(Output_Final_PCLs!$B$6:$U$23,MATCH(F_Outputs_Prep!$I52,Output_Final_PCLs!$I$6:$I$23,0),MATCH(F_Outputs_Prep!Y$4,Output_Final_PCLs!$B$6:$U$6,0)),"##BLANK")</f>
        <v>##BLANK</v>
      </c>
      <c r="Z52" s="92" t="str">
        <f>IFERROR(INDEX(Output_Final_PCLs!$B$6:$U$23,MATCH(F_Outputs_Prep!$I52,Output_Final_PCLs!$I$6:$I$23,0),MATCH(F_Outputs_Prep!Z$4,Output_Final_PCLs!$B$6:$U$6,0)),"##BLANK")</f>
        <v>##BLANK</v>
      </c>
      <c r="AA52" s="92" t="str">
        <f>IFERROR(INDEX(Output_Final_PCLs!$B$6:$U$23,MATCH(F_Outputs_Prep!$I52,Output_Final_PCLs!$I$6:$I$23,0),MATCH(F_Outputs_Prep!AA$4,Output_Final_PCLs!$B$6:$U$6,0)),"##BLANK")</f>
        <v>##BLANK</v>
      </c>
      <c r="AB52" s="92" t="str">
        <f>IFERROR(INDEX(Output_Final_PCLs!$B$6:$U$23,MATCH(F_Outputs_Prep!$I52,Output_Final_PCLs!$I$6:$I$23,0),MATCH(F_Outputs_Prep!AB$4,Output_Final_PCLs!$B$6:$U$6,0)),"##BLANK")</f>
        <v>##BLANK</v>
      </c>
      <c r="AC52" s="92" t="s">
        <v>88</v>
      </c>
      <c r="AD52" s="92">
        <f>Output_Final_PCLs!Q37</f>
        <v>0.96599999999999997</v>
      </c>
      <c r="AE52" s="92">
        <f>Output_Final_PCLs!R37</f>
        <v>0.96599999999999997</v>
      </c>
      <c r="AF52" s="92">
        <f>Output_Final_PCLs!S37</f>
        <v>0.96599999999999997</v>
      </c>
      <c r="AG52" s="92">
        <f>Output_Final_PCLs!T37</f>
        <v>0.96599999999999997</v>
      </c>
      <c r="AH52" s="92">
        <f>Output_Final_PCLs!U37</f>
        <v>0.96599999999999997</v>
      </c>
    </row>
    <row r="53" spans="1:34">
      <c r="A53" s="7"/>
      <c r="B53" s="92" t="str">
        <f>FD_Input_Final_Data!B53</f>
        <v>SES</v>
      </c>
      <c r="C53" s="92" t="s">
        <v>177</v>
      </c>
      <c r="D53" s="92" t="s">
        <v>159</v>
      </c>
      <c r="E53" s="92" t="s">
        <v>18</v>
      </c>
      <c r="F53" s="92" t="s">
        <v>173</v>
      </c>
      <c r="G53" s="92" t="s">
        <v>120</v>
      </c>
      <c r="H53" s="59" t="s">
        <v>140</v>
      </c>
      <c r="I53" s="92" t="str">
        <f t="shared" si="1"/>
        <v>SESC_ODIRISK_DPC_DDBND_PR24_DD</v>
      </c>
      <c r="J53" s="92" t="s">
        <v>161</v>
      </c>
      <c r="K53" s="92" t="str">
        <f>FD_Input_Final_Data!K53</f>
        <v>Ofwat view FD</v>
      </c>
      <c r="L53" s="92" t="str">
        <f>FD_Input_Final_Data!L53</f>
        <v>DIS</v>
      </c>
      <c r="M53" s="92" t="str">
        <f>FD_Input_Final_Data!M53</f>
        <v>Percentage compliance</v>
      </c>
      <c r="N53" s="92" t="str">
        <f>FD_Input_Final_Data!N53</f>
        <v>Percentage</v>
      </c>
      <c r="O53" s="92">
        <f>FD_Input_Final_Data!O53</f>
        <v>3</v>
      </c>
      <c r="P53" s="92" t="str">
        <f>IFERROR(INDEX(Output_Final_PCLs!$B$6:$U$23,MATCH(F_Outputs_Prep!$I53,Output_Final_PCLs!$I$6:$I$23,0),MATCH(F_Outputs_Prep!P$4,Output_Final_PCLs!$B$6:$U$6,0)),"##BLANK")</f>
        <v>##BLANK</v>
      </c>
      <c r="Q53" s="92" t="str">
        <f>IFERROR(INDEX(Output_Final_PCLs!$B$6:$U$23,MATCH(F_Outputs_Prep!$I53,Output_Final_PCLs!$I$6:$I$23,0),MATCH(F_Outputs_Prep!Q$4,Output_Final_PCLs!$B$6:$U$6,0)),"##BLANK")</f>
        <v>##BLANK</v>
      </c>
      <c r="R53" s="92" t="str">
        <f>IFERROR(INDEX(Output_Final_PCLs!$B$6:$U$23,MATCH(F_Outputs_Prep!$I53,Output_Final_PCLs!$I$6:$I$23,0),MATCH(F_Outputs_Prep!R$4,Output_Final_PCLs!$B$6:$U$6,0)),"##BLANK")</f>
        <v>##BLANK</v>
      </c>
      <c r="S53" s="92" t="str">
        <f>IFERROR(INDEX(Output_Final_PCLs!$B$6:$U$23,MATCH(F_Outputs_Prep!$I53,Output_Final_PCLs!$I$6:$I$23,0),MATCH(F_Outputs_Prep!S$4,Output_Final_PCLs!$B$6:$U$6,0)),"##BLANK")</f>
        <v>##BLANK</v>
      </c>
      <c r="T53" s="92" t="str">
        <f>IFERROR(INDEX(Output_Final_PCLs!$B$6:$U$23,MATCH(F_Outputs_Prep!$I53,Output_Final_PCLs!$I$6:$I$23,0),MATCH(F_Outputs_Prep!T$4,Output_Final_PCLs!$B$6:$U$6,0)),"##BLANK")</f>
        <v>##BLANK</v>
      </c>
      <c r="U53" s="92" t="str">
        <f>IFERROR(INDEX(Output_Final_PCLs!$B$6:$U$23,MATCH(F_Outputs_Prep!$I53,Output_Final_PCLs!$I$6:$I$23,0),MATCH(F_Outputs_Prep!U$4,Output_Final_PCLs!$B$6:$U$6,0)),"##BLANK")</f>
        <v>##BLANK</v>
      </c>
      <c r="V53" s="92" t="str">
        <f>IFERROR(INDEX(Output_Final_PCLs!$B$6:$U$23,MATCH(F_Outputs_Prep!$I53,Output_Final_PCLs!$I$6:$I$23,0),MATCH(F_Outputs_Prep!V$4,Output_Final_PCLs!$B$6:$U$6,0)),"##BLANK")</f>
        <v>##BLANK</v>
      </c>
      <c r="W53" s="92" t="str">
        <f>IFERROR(INDEX(Output_Final_PCLs!$B$6:$U$23,MATCH(F_Outputs_Prep!$I53,Output_Final_PCLs!$I$6:$I$23,0),MATCH(F_Outputs_Prep!W$4,Output_Final_PCLs!$B$6:$U$6,0)),"##BLANK")</f>
        <v>##BLANK</v>
      </c>
      <c r="X53" s="92" t="str">
        <f>IFERROR(INDEX(Output_Final_PCLs!$B$6:$U$23,MATCH(F_Outputs_Prep!$I53,Output_Final_PCLs!$I$6:$I$23,0),MATCH(F_Outputs_Prep!X$4,Output_Final_PCLs!$B$6:$U$6,0)),"##BLANK")</f>
        <v>##BLANK</v>
      </c>
      <c r="Y53" s="92" t="str">
        <f>IFERROR(INDEX(Output_Final_PCLs!$B$6:$U$23,MATCH(F_Outputs_Prep!$I53,Output_Final_PCLs!$I$6:$I$23,0),MATCH(F_Outputs_Prep!Y$4,Output_Final_PCLs!$B$6:$U$6,0)),"##BLANK")</f>
        <v>##BLANK</v>
      </c>
      <c r="Z53" s="92" t="str">
        <f>IFERROR(INDEX(Output_Final_PCLs!$B$6:$U$23,MATCH(F_Outputs_Prep!$I53,Output_Final_PCLs!$I$6:$I$23,0),MATCH(F_Outputs_Prep!Z$4,Output_Final_PCLs!$B$6:$U$6,0)),"##BLANK")</f>
        <v>##BLANK</v>
      </c>
      <c r="AA53" s="92" t="str">
        <f>IFERROR(INDEX(Output_Final_PCLs!$B$6:$U$23,MATCH(F_Outputs_Prep!$I53,Output_Final_PCLs!$I$6:$I$23,0),MATCH(F_Outputs_Prep!AA$4,Output_Final_PCLs!$B$6:$U$6,0)),"##BLANK")</f>
        <v>##BLANK</v>
      </c>
      <c r="AB53" s="92" t="str">
        <f>IFERROR(INDEX(Output_Final_PCLs!$B$6:$U$23,MATCH(F_Outputs_Prep!$I53,Output_Final_PCLs!$I$6:$I$23,0),MATCH(F_Outputs_Prep!AB$4,Output_Final_PCLs!$B$6:$U$6,0)),"##BLANK")</f>
        <v>##BLANK</v>
      </c>
      <c r="AC53" s="92" t="s">
        <v>88</v>
      </c>
      <c r="AD53" s="92">
        <f>Output_Final_PCLs!Q38</f>
        <v>0.8</v>
      </c>
      <c r="AE53" s="92">
        <f>Output_Final_PCLs!R38</f>
        <v>0.8</v>
      </c>
      <c r="AF53" s="92">
        <f>Output_Final_PCLs!S38</f>
        <v>0.8</v>
      </c>
      <c r="AG53" s="92">
        <f>Output_Final_PCLs!T38</f>
        <v>0.8</v>
      </c>
      <c r="AH53" s="92">
        <f>Output_Final_PCLs!U38</f>
        <v>0.8</v>
      </c>
    </row>
    <row r="54" spans="1:34">
      <c r="A54" s="7"/>
      <c r="B54" s="92" t="str">
        <f>FD_Input_Final_Data!B54</f>
        <v>SWB</v>
      </c>
      <c r="C54" s="92" t="s">
        <v>178</v>
      </c>
      <c r="D54" s="92" t="s">
        <v>159</v>
      </c>
      <c r="E54" s="92" t="s">
        <v>18</v>
      </c>
      <c r="F54" s="92" t="s">
        <v>160</v>
      </c>
      <c r="G54" s="92" t="s">
        <v>120</v>
      </c>
      <c r="H54" s="59" t="s">
        <v>140</v>
      </c>
      <c r="I54" s="92" t="str">
        <f t="shared" si="1"/>
        <v>SWBC_ODIRISK_DPC_DDBND_PR24_DD</v>
      </c>
      <c r="J54" s="92" t="s">
        <v>161</v>
      </c>
      <c r="K54" s="92" t="str">
        <f>FD_Input_Final_Data!K54</f>
        <v>Ofwat view FD</v>
      </c>
      <c r="L54" s="92" t="str">
        <f>FD_Input_Final_Data!L54</f>
        <v>DIS</v>
      </c>
      <c r="M54" s="92" t="str">
        <f>FD_Input_Final_Data!M54</f>
        <v>Percentage compliance</v>
      </c>
      <c r="N54" s="92" t="str">
        <f>FD_Input_Final_Data!N54</f>
        <v>Percentage</v>
      </c>
      <c r="O54" s="92">
        <f>FD_Input_Final_Data!O54</f>
        <v>3</v>
      </c>
      <c r="P54" s="92" t="str">
        <f>IFERROR(INDEX(Output_Final_PCLs!$B$6:$U$23,MATCH(F_Outputs_Prep!$I54,Output_Final_PCLs!$I$6:$I$23,0),MATCH(F_Outputs_Prep!P$4,Output_Final_PCLs!$B$6:$U$6,0)),"##BLANK")</f>
        <v>##BLANK</v>
      </c>
      <c r="Q54" s="92" t="str">
        <f>IFERROR(INDEX(Output_Final_PCLs!$B$6:$U$23,MATCH(F_Outputs_Prep!$I54,Output_Final_PCLs!$I$6:$I$23,0),MATCH(F_Outputs_Prep!Q$4,Output_Final_PCLs!$B$6:$U$6,0)),"##BLANK")</f>
        <v>##BLANK</v>
      </c>
      <c r="R54" s="92" t="str">
        <f>IFERROR(INDEX(Output_Final_PCLs!$B$6:$U$23,MATCH(F_Outputs_Prep!$I54,Output_Final_PCLs!$I$6:$I$23,0),MATCH(F_Outputs_Prep!R$4,Output_Final_PCLs!$B$6:$U$6,0)),"##BLANK")</f>
        <v>##BLANK</v>
      </c>
      <c r="S54" s="92" t="str">
        <f>IFERROR(INDEX(Output_Final_PCLs!$B$6:$U$23,MATCH(F_Outputs_Prep!$I54,Output_Final_PCLs!$I$6:$I$23,0),MATCH(F_Outputs_Prep!S$4,Output_Final_PCLs!$B$6:$U$6,0)),"##BLANK")</f>
        <v>##BLANK</v>
      </c>
      <c r="T54" s="92" t="str">
        <f>IFERROR(INDEX(Output_Final_PCLs!$B$6:$U$23,MATCH(F_Outputs_Prep!$I54,Output_Final_PCLs!$I$6:$I$23,0),MATCH(F_Outputs_Prep!T$4,Output_Final_PCLs!$B$6:$U$6,0)),"##BLANK")</f>
        <v>##BLANK</v>
      </c>
      <c r="U54" s="92" t="str">
        <f>IFERROR(INDEX(Output_Final_PCLs!$B$6:$U$23,MATCH(F_Outputs_Prep!$I54,Output_Final_PCLs!$I$6:$I$23,0),MATCH(F_Outputs_Prep!U$4,Output_Final_PCLs!$B$6:$U$6,0)),"##BLANK")</f>
        <v>##BLANK</v>
      </c>
      <c r="V54" s="92" t="str">
        <f>IFERROR(INDEX(Output_Final_PCLs!$B$6:$U$23,MATCH(F_Outputs_Prep!$I54,Output_Final_PCLs!$I$6:$I$23,0),MATCH(F_Outputs_Prep!V$4,Output_Final_PCLs!$B$6:$U$6,0)),"##BLANK")</f>
        <v>##BLANK</v>
      </c>
      <c r="W54" s="92" t="str">
        <f>IFERROR(INDEX(Output_Final_PCLs!$B$6:$U$23,MATCH(F_Outputs_Prep!$I54,Output_Final_PCLs!$I$6:$I$23,0),MATCH(F_Outputs_Prep!W$4,Output_Final_PCLs!$B$6:$U$6,0)),"##BLANK")</f>
        <v>##BLANK</v>
      </c>
      <c r="X54" s="92" t="str">
        <f>IFERROR(INDEX(Output_Final_PCLs!$B$6:$U$23,MATCH(F_Outputs_Prep!$I54,Output_Final_PCLs!$I$6:$I$23,0),MATCH(F_Outputs_Prep!X$4,Output_Final_PCLs!$B$6:$U$6,0)),"##BLANK")</f>
        <v>##BLANK</v>
      </c>
      <c r="Y54" s="92" t="str">
        <f>IFERROR(INDEX(Output_Final_PCLs!$B$6:$U$23,MATCH(F_Outputs_Prep!$I54,Output_Final_PCLs!$I$6:$I$23,0),MATCH(F_Outputs_Prep!Y$4,Output_Final_PCLs!$B$6:$U$6,0)),"##BLANK")</f>
        <v>##BLANK</v>
      </c>
      <c r="Z54" s="92" t="str">
        <f>IFERROR(INDEX(Output_Final_PCLs!$B$6:$U$23,MATCH(F_Outputs_Prep!$I54,Output_Final_PCLs!$I$6:$I$23,0),MATCH(F_Outputs_Prep!Z$4,Output_Final_PCLs!$B$6:$U$6,0)),"##BLANK")</f>
        <v>##BLANK</v>
      </c>
      <c r="AA54" s="92" t="str">
        <f>IFERROR(INDEX(Output_Final_PCLs!$B$6:$U$23,MATCH(F_Outputs_Prep!$I54,Output_Final_PCLs!$I$6:$I$23,0),MATCH(F_Outputs_Prep!AA$4,Output_Final_PCLs!$B$6:$U$6,0)),"##BLANK")</f>
        <v>##BLANK</v>
      </c>
      <c r="AB54" s="92" t="str">
        <f>IFERROR(INDEX(Output_Final_PCLs!$B$6:$U$23,MATCH(F_Outputs_Prep!$I54,Output_Final_PCLs!$I$6:$I$23,0),MATCH(F_Outputs_Prep!AB$4,Output_Final_PCLs!$B$6:$U$6,0)),"##BLANK")</f>
        <v>##BLANK</v>
      </c>
      <c r="AC54" s="92" t="s">
        <v>88</v>
      </c>
      <c r="AD54" s="92">
        <f>Output_Final_PCLs!Q39</f>
        <v>0.99</v>
      </c>
      <c r="AE54" s="92">
        <f>Output_Final_PCLs!R39</f>
        <v>0.98</v>
      </c>
      <c r="AF54" s="92">
        <f>Output_Final_PCLs!S39</f>
        <v>0.98</v>
      </c>
      <c r="AG54" s="92">
        <f>Output_Final_PCLs!T39</f>
        <v>0.98</v>
      </c>
      <c r="AH54" s="92">
        <f>Output_Final_PCLs!U39</f>
        <v>0.98</v>
      </c>
    </row>
    <row r="55" spans="1:34">
      <c r="A55" s="7"/>
      <c r="B55" s="92" t="str">
        <f>FD_Input_Final_Data!B55</f>
        <v>BRL</v>
      </c>
      <c r="C55" s="92" t="s">
        <v>179</v>
      </c>
      <c r="D55" s="92" t="s">
        <v>159</v>
      </c>
      <c r="E55" s="92" t="s">
        <v>18</v>
      </c>
      <c r="F55" s="92" t="s">
        <v>173</v>
      </c>
      <c r="G55" s="92" t="s">
        <v>120</v>
      </c>
      <c r="H55" s="59" t="s">
        <v>140</v>
      </c>
      <c r="I55" s="92" t="str">
        <f t="shared" si="1"/>
        <v>BRLC_ODIRISK_DPC_DDBND_PR24_DD</v>
      </c>
      <c r="J55" s="92" t="s">
        <v>161</v>
      </c>
      <c r="K55" s="92" t="str">
        <f>FD_Input_Final_Data!K55</f>
        <v>Ofwat view FD</v>
      </c>
      <c r="L55" s="92" t="str">
        <f>FD_Input_Final_Data!L55</f>
        <v>DIS</v>
      </c>
      <c r="M55" s="92" t="str">
        <f>FD_Input_Final_Data!M55</f>
        <v>Percentage compliance</v>
      </c>
      <c r="N55" s="92" t="str">
        <f>FD_Input_Final_Data!N55</f>
        <v>Percentage</v>
      </c>
      <c r="O55" s="92">
        <f>FD_Input_Final_Data!O55</f>
        <v>3</v>
      </c>
      <c r="P55" s="92" t="str">
        <f>IFERROR(INDEX(Output_Final_PCLs!$B$6:$U$23,MATCH(F_Outputs_Prep!$I55,Output_Final_PCLs!$I$6:$I$23,0),MATCH(F_Outputs_Prep!P$4,Output_Final_PCLs!$B$6:$U$6,0)),"##BLANK")</f>
        <v>##BLANK</v>
      </c>
      <c r="Q55" s="92" t="str">
        <f>IFERROR(INDEX(Output_Final_PCLs!$B$6:$U$23,MATCH(F_Outputs_Prep!$I55,Output_Final_PCLs!$I$6:$I$23,0),MATCH(F_Outputs_Prep!Q$4,Output_Final_PCLs!$B$6:$U$6,0)),"##BLANK")</f>
        <v>##BLANK</v>
      </c>
      <c r="R55" s="92" t="str">
        <f>IFERROR(INDEX(Output_Final_PCLs!$B$6:$U$23,MATCH(F_Outputs_Prep!$I55,Output_Final_PCLs!$I$6:$I$23,0),MATCH(F_Outputs_Prep!R$4,Output_Final_PCLs!$B$6:$U$6,0)),"##BLANK")</f>
        <v>##BLANK</v>
      </c>
      <c r="S55" s="92" t="str">
        <f>IFERROR(INDEX(Output_Final_PCLs!$B$6:$U$23,MATCH(F_Outputs_Prep!$I55,Output_Final_PCLs!$I$6:$I$23,0),MATCH(F_Outputs_Prep!S$4,Output_Final_PCLs!$B$6:$U$6,0)),"##BLANK")</f>
        <v>##BLANK</v>
      </c>
      <c r="T55" s="92" t="str">
        <f>IFERROR(INDEX(Output_Final_PCLs!$B$6:$U$23,MATCH(F_Outputs_Prep!$I55,Output_Final_PCLs!$I$6:$I$23,0),MATCH(F_Outputs_Prep!T$4,Output_Final_PCLs!$B$6:$U$6,0)),"##BLANK")</f>
        <v>##BLANK</v>
      </c>
      <c r="U55" s="92" t="str">
        <f>IFERROR(INDEX(Output_Final_PCLs!$B$6:$U$23,MATCH(F_Outputs_Prep!$I55,Output_Final_PCLs!$I$6:$I$23,0),MATCH(F_Outputs_Prep!U$4,Output_Final_PCLs!$B$6:$U$6,0)),"##BLANK")</f>
        <v>##BLANK</v>
      </c>
      <c r="V55" s="92" t="str">
        <f>IFERROR(INDEX(Output_Final_PCLs!$B$6:$U$23,MATCH(F_Outputs_Prep!$I55,Output_Final_PCLs!$I$6:$I$23,0),MATCH(F_Outputs_Prep!V$4,Output_Final_PCLs!$B$6:$U$6,0)),"##BLANK")</f>
        <v>##BLANK</v>
      </c>
      <c r="W55" s="92" t="str">
        <f>IFERROR(INDEX(Output_Final_PCLs!$B$6:$U$23,MATCH(F_Outputs_Prep!$I55,Output_Final_PCLs!$I$6:$I$23,0),MATCH(F_Outputs_Prep!W$4,Output_Final_PCLs!$B$6:$U$6,0)),"##BLANK")</f>
        <v>##BLANK</v>
      </c>
      <c r="X55" s="92" t="str">
        <f>IFERROR(INDEX(Output_Final_PCLs!$B$6:$U$23,MATCH(F_Outputs_Prep!$I55,Output_Final_PCLs!$I$6:$I$23,0),MATCH(F_Outputs_Prep!X$4,Output_Final_PCLs!$B$6:$U$6,0)),"##BLANK")</f>
        <v>##BLANK</v>
      </c>
      <c r="Y55" s="92" t="str">
        <f>IFERROR(INDEX(Output_Final_PCLs!$B$6:$U$23,MATCH(F_Outputs_Prep!$I55,Output_Final_PCLs!$I$6:$I$23,0),MATCH(F_Outputs_Prep!Y$4,Output_Final_PCLs!$B$6:$U$6,0)),"##BLANK")</f>
        <v>##BLANK</v>
      </c>
      <c r="Z55" s="92" t="str">
        <f>IFERROR(INDEX(Output_Final_PCLs!$B$6:$U$23,MATCH(F_Outputs_Prep!$I55,Output_Final_PCLs!$I$6:$I$23,0),MATCH(F_Outputs_Prep!Z$4,Output_Final_PCLs!$B$6:$U$6,0)),"##BLANK")</f>
        <v>##BLANK</v>
      </c>
      <c r="AA55" s="92" t="str">
        <f>IFERROR(INDEX(Output_Final_PCLs!$B$6:$U$23,MATCH(F_Outputs_Prep!$I55,Output_Final_PCLs!$I$6:$I$23,0),MATCH(F_Outputs_Prep!AA$4,Output_Final_PCLs!$B$6:$U$6,0)),"##BLANK")</f>
        <v>##BLANK</v>
      </c>
      <c r="AB55" s="92" t="str">
        <f>IFERROR(INDEX(Output_Final_PCLs!$B$6:$U$23,MATCH(F_Outputs_Prep!$I55,Output_Final_PCLs!$I$6:$I$23,0),MATCH(F_Outputs_Prep!AB$4,Output_Final_PCLs!$B$6:$U$6,0)),"##BLANK")</f>
        <v>##BLANK</v>
      </c>
      <c r="AC55" s="92" t="s">
        <v>88</v>
      </c>
      <c r="AD55" s="92">
        <f>Output_Final_PCLs!Q40</f>
        <v>0.91700000000000004</v>
      </c>
      <c r="AE55" s="92">
        <f>Output_Final_PCLs!R40</f>
        <v>0.91700000000000004</v>
      </c>
      <c r="AF55" s="92">
        <f>Output_Final_PCLs!S40</f>
        <v>0.91700000000000004</v>
      </c>
      <c r="AG55" s="92">
        <f>Output_Final_PCLs!T40</f>
        <v>0.91700000000000004</v>
      </c>
      <c r="AH55" s="92">
        <f>Output_Final_PCLs!U40</f>
        <v>0.91700000000000004</v>
      </c>
    </row>
    <row r="56" spans="1:34">
      <c r="B56" s="8" t="s">
        <v>37</v>
      </c>
      <c r="C56" s="9" t="s">
        <v>158</v>
      </c>
      <c r="D56" s="9" t="s">
        <v>159</v>
      </c>
      <c r="E56" s="9" t="s">
        <v>18</v>
      </c>
      <c r="F56" s="9" t="s">
        <v>160</v>
      </c>
      <c r="G56" s="10"/>
      <c r="H56" s="60" t="s">
        <v>148</v>
      </c>
      <c r="I56" s="92" t="str">
        <f t="shared" si="1"/>
        <v>ANHPR24QA_PR24CA13_DIS_OUT1</v>
      </c>
      <c r="J56" s="11" t="s">
        <v>41</v>
      </c>
      <c r="K56" s="11" t="s">
        <v>134</v>
      </c>
      <c r="L56" s="11" t="s">
        <v>43</v>
      </c>
      <c r="M56" s="10"/>
      <c r="N56" s="10"/>
      <c r="O56" s="10"/>
      <c r="P56" s="59" t="str">
        <f t="shared" ref="P56:AE71" ca="1" si="2">CONCATENATE("[…]", TEXT(NOW(),"dd/mm/yyy hh:mm:ss"))</f>
        <v>[…]23/09/2026 09:34:36</v>
      </c>
      <c r="Q56" s="59" t="str">
        <f t="shared" ca="1" si="2"/>
        <v>[…]23/09/2026 09:34:36</v>
      </c>
      <c r="R56" s="59" t="str">
        <f t="shared" ca="1" si="2"/>
        <v>[…]23/09/2026 09:34:36</v>
      </c>
      <c r="S56" s="59" t="str">
        <f t="shared" ca="1" si="2"/>
        <v>[…]23/09/2026 09:34:36</v>
      </c>
      <c r="T56" s="59" t="str">
        <f t="shared" ca="1" si="2"/>
        <v>[…]23/09/2026 09:34:36</v>
      </c>
      <c r="U56" s="59" t="str">
        <f t="shared" ca="1" si="2"/>
        <v>[…]23/09/2026 09:34:36</v>
      </c>
      <c r="V56" s="59" t="str">
        <f t="shared" ca="1" si="2"/>
        <v>[…]23/09/2026 09:34:36</v>
      </c>
      <c r="W56" s="59" t="str">
        <f t="shared" ca="1" si="2"/>
        <v>[…]23/09/2026 09:34:36</v>
      </c>
      <c r="X56" s="59" t="str">
        <f t="shared" ca="1" si="2"/>
        <v>[…]23/09/2026 09:34:36</v>
      </c>
      <c r="Y56" s="59" t="str">
        <f t="shared" ca="1" si="2"/>
        <v>[…]23/09/2026 09:34:36</v>
      </c>
      <c r="Z56" s="59" t="str">
        <f t="shared" ca="1" si="2"/>
        <v>[…]23/09/2026 09:34:36</v>
      </c>
      <c r="AA56" s="59" t="str">
        <f t="shared" ca="1" si="2"/>
        <v>[…]23/09/2026 09:34:36</v>
      </c>
      <c r="AB56" s="59" t="str">
        <f t="shared" ca="1" si="2"/>
        <v>[…]23/09/2026 09:34:36</v>
      </c>
      <c r="AC56" s="59" t="str">
        <f t="shared" ca="1" si="2"/>
        <v>[…]23/09/2026 09:34:36</v>
      </c>
      <c r="AD56" s="59" t="str">
        <f t="shared" ca="1" si="2"/>
        <v>[…]23/09/2026 09:34:36</v>
      </c>
      <c r="AE56" s="59" t="str">
        <f t="shared" ca="1" si="2"/>
        <v>[…]23/09/2026 09:34:36</v>
      </c>
      <c r="AF56" s="59" t="str">
        <f t="shared" ref="Z56:AH71" ca="1" si="3">CONCATENATE("[…]", TEXT(NOW(),"dd/mm/yyy hh:mm:ss"))</f>
        <v>[…]23/09/2026 09:34:36</v>
      </c>
      <c r="AG56" s="59" t="str">
        <f t="shared" ca="1" si="3"/>
        <v>[…]23/09/2026 09:34:36</v>
      </c>
      <c r="AH56" s="59" t="str">
        <f t="shared" ca="1" si="3"/>
        <v>[…]23/09/2026 09:34:36</v>
      </c>
    </row>
    <row r="57" spans="1:34">
      <c r="B57" s="9" t="s">
        <v>46</v>
      </c>
      <c r="C57" s="9" t="s">
        <v>162</v>
      </c>
      <c r="D57" s="9" t="s">
        <v>163</v>
      </c>
      <c r="E57" s="9" t="s">
        <v>18</v>
      </c>
      <c r="F57" s="9" t="s">
        <v>160</v>
      </c>
      <c r="G57" s="10"/>
      <c r="H57" s="60" t="s">
        <v>148</v>
      </c>
      <c r="I57" s="92" t="str">
        <f t="shared" si="1"/>
        <v>WSHPR24QA_PR24CA13_DIS_OUT1</v>
      </c>
      <c r="J57" s="11" t="s">
        <v>41</v>
      </c>
      <c r="K57" s="11" t="s">
        <v>134</v>
      </c>
      <c r="L57" s="11" t="s">
        <v>43</v>
      </c>
      <c r="M57" s="10"/>
      <c r="N57" s="10"/>
      <c r="O57" s="10"/>
      <c r="P57" s="59" t="str">
        <f t="shared" ca="1" si="2"/>
        <v>[…]23/09/2026 09:34:36</v>
      </c>
      <c r="Q57" s="59" t="str">
        <f t="shared" ca="1" si="2"/>
        <v>[…]23/09/2026 09:34:36</v>
      </c>
      <c r="R57" s="59" t="str">
        <f t="shared" ca="1" si="2"/>
        <v>[…]23/09/2026 09:34:36</v>
      </c>
      <c r="S57" s="59" t="str">
        <f t="shared" ca="1" si="2"/>
        <v>[…]23/09/2026 09:34:36</v>
      </c>
      <c r="T57" s="59" t="str">
        <f t="shared" ca="1" si="2"/>
        <v>[…]23/09/2026 09:34:36</v>
      </c>
      <c r="U57" s="59" t="str">
        <f t="shared" ca="1" si="2"/>
        <v>[…]23/09/2026 09:34:36</v>
      </c>
      <c r="V57" s="59" t="str">
        <f t="shared" ca="1" si="2"/>
        <v>[…]23/09/2026 09:34:36</v>
      </c>
      <c r="W57" s="59" t="str">
        <f t="shared" ca="1" si="2"/>
        <v>[…]23/09/2026 09:34:36</v>
      </c>
      <c r="X57" s="59" t="str">
        <f t="shared" ca="1" si="2"/>
        <v>[…]23/09/2026 09:34:36</v>
      </c>
      <c r="Y57" s="59" t="str">
        <f t="shared" ca="1" si="2"/>
        <v>[…]23/09/2026 09:34:36</v>
      </c>
      <c r="Z57" s="59" t="str">
        <f t="shared" ca="1" si="3"/>
        <v>[…]23/09/2026 09:34:36</v>
      </c>
      <c r="AA57" s="59" t="str">
        <f t="shared" ca="1" si="3"/>
        <v>[…]23/09/2026 09:34:36</v>
      </c>
      <c r="AB57" s="59" t="str">
        <f t="shared" ca="1" si="3"/>
        <v>[…]23/09/2026 09:34:36</v>
      </c>
      <c r="AC57" s="59" t="str">
        <f t="shared" ca="1" si="3"/>
        <v>[…]23/09/2026 09:34:36</v>
      </c>
      <c r="AD57" s="59" t="str">
        <f t="shared" ca="1" si="3"/>
        <v>[…]23/09/2026 09:34:36</v>
      </c>
      <c r="AE57" s="59" t="str">
        <f t="shared" ca="1" si="3"/>
        <v>[…]23/09/2026 09:34:36</v>
      </c>
      <c r="AF57" s="59" t="str">
        <f t="shared" ca="1" si="3"/>
        <v>[…]23/09/2026 09:34:36</v>
      </c>
      <c r="AG57" s="59" t="str">
        <f t="shared" ca="1" si="3"/>
        <v>[…]23/09/2026 09:34:36</v>
      </c>
      <c r="AH57" s="59" t="str">
        <f t="shared" ca="1" si="3"/>
        <v>[…]23/09/2026 09:34:36</v>
      </c>
    </row>
    <row r="58" spans="1:34">
      <c r="B58" s="9" t="s">
        <v>48</v>
      </c>
      <c r="C58" s="9" t="s">
        <v>164</v>
      </c>
      <c r="D58" s="9" t="s">
        <v>163</v>
      </c>
      <c r="E58" s="9" t="s">
        <v>18</v>
      </c>
      <c r="F58" s="9" t="s">
        <v>160</v>
      </c>
      <c r="G58" s="10"/>
      <c r="H58" s="60" t="s">
        <v>148</v>
      </c>
      <c r="I58" s="92" t="str">
        <f t="shared" si="1"/>
        <v>HDDPR24QA_PR24CA13_DIS_OUT1</v>
      </c>
      <c r="J58" s="11" t="s">
        <v>41</v>
      </c>
      <c r="K58" s="11" t="s">
        <v>134</v>
      </c>
      <c r="L58" s="11" t="s">
        <v>43</v>
      </c>
      <c r="M58" s="10"/>
      <c r="N58" s="10"/>
      <c r="O58" s="10"/>
      <c r="P58" s="59" t="str">
        <f t="shared" ca="1" si="2"/>
        <v>[…]23/09/2026 09:34:36</v>
      </c>
      <c r="Q58" s="59" t="str">
        <f t="shared" ca="1" si="2"/>
        <v>[…]23/09/2026 09:34:36</v>
      </c>
      <c r="R58" s="59" t="str">
        <f t="shared" ca="1" si="2"/>
        <v>[…]23/09/2026 09:34:36</v>
      </c>
      <c r="S58" s="59" t="str">
        <f t="shared" ca="1" si="2"/>
        <v>[…]23/09/2026 09:34:36</v>
      </c>
      <c r="T58" s="59" t="str">
        <f t="shared" ca="1" si="2"/>
        <v>[…]23/09/2026 09:34:36</v>
      </c>
      <c r="U58" s="59" t="str">
        <f t="shared" ca="1" si="2"/>
        <v>[…]23/09/2026 09:34:36</v>
      </c>
      <c r="V58" s="59" t="str">
        <f t="shared" ca="1" si="2"/>
        <v>[…]23/09/2026 09:34:36</v>
      </c>
      <c r="W58" s="59" t="str">
        <f t="shared" ca="1" si="2"/>
        <v>[…]23/09/2026 09:34:36</v>
      </c>
      <c r="X58" s="59" t="str">
        <f t="shared" ca="1" si="2"/>
        <v>[…]23/09/2026 09:34:36</v>
      </c>
      <c r="Y58" s="59" t="str">
        <f t="shared" ca="1" si="2"/>
        <v>[…]23/09/2026 09:34:36</v>
      </c>
      <c r="Z58" s="59" t="str">
        <f t="shared" ca="1" si="3"/>
        <v>[…]23/09/2026 09:34:36</v>
      </c>
      <c r="AA58" s="59" t="str">
        <f t="shared" ca="1" si="3"/>
        <v>[…]23/09/2026 09:34:36</v>
      </c>
      <c r="AB58" s="59" t="str">
        <f t="shared" ca="1" si="3"/>
        <v>[…]23/09/2026 09:34:36</v>
      </c>
      <c r="AC58" s="59" t="str">
        <f t="shared" ca="1" si="3"/>
        <v>[…]23/09/2026 09:34:36</v>
      </c>
      <c r="AD58" s="59" t="str">
        <f t="shared" ca="1" si="3"/>
        <v>[…]23/09/2026 09:34:36</v>
      </c>
      <c r="AE58" s="59" t="str">
        <f t="shared" ca="1" si="3"/>
        <v>[…]23/09/2026 09:34:36</v>
      </c>
      <c r="AF58" s="59" t="str">
        <f t="shared" ca="1" si="3"/>
        <v>[…]23/09/2026 09:34:36</v>
      </c>
      <c r="AG58" s="59" t="str">
        <f t="shared" ca="1" si="3"/>
        <v>[…]23/09/2026 09:34:36</v>
      </c>
      <c r="AH58" s="59" t="str">
        <f t="shared" ca="1" si="3"/>
        <v>[…]23/09/2026 09:34:36</v>
      </c>
    </row>
    <row r="59" spans="1:34">
      <c r="B59" s="9" t="s">
        <v>50</v>
      </c>
      <c r="C59" s="9" t="s">
        <v>165</v>
      </c>
      <c r="D59" s="9" t="s">
        <v>159</v>
      </c>
      <c r="E59" s="9" t="s">
        <v>18</v>
      </c>
      <c r="F59" s="9" t="s">
        <v>160</v>
      </c>
      <c r="G59" s="10"/>
      <c r="H59" s="60" t="s">
        <v>148</v>
      </c>
      <c r="I59" s="92" t="str">
        <f t="shared" si="1"/>
        <v>NESPR24QA_PR24CA13_DIS_OUT1</v>
      </c>
      <c r="J59" s="11" t="s">
        <v>41</v>
      </c>
      <c r="K59" s="11" t="s">
        <v>134</v>
      </c>
      <c r="L59" s="11" t="s">
        <v>43</v>
      </c>
      <c r="M59" s="10"/>
      <c r="N59" s="10"/>
      <c r="O59" s="10"/>
      <c r="P59" s="59" t="str">
        <f t="shared" ca="1" si="2"/>
        <v>[…]23/09/2026 09:34:36</v>
      </c>
      <c r="Q59" s="59" t="str">
        <f t="shared" ca="1" si="2"/>
        <v>[…]23/09/2026 09:34:36</v>
      </c>
      <c r="R59" s="59" t="str">
        <f t="shared" ca="1" si="2"/>
        <v>[…]23/09/2026 09:34:36</v>
      </c>
      <c r="S59" s="59" t="str">
        <f t="shared" ca="1" si="2"/>
        <v>[…]23/09/2026 09:34:36</v>
      </c>
      <c r="T59" s="59" t="str">
        <f t="shared" ca="1" si="2"/>
        <v>[…]23/09/2026 09:34:36</v>
      </c>
      <c r="U59" s="59" t="str">
        <f t="shared" ca="1" si="2"/>
        <v>[…]23/09/2026 09:34:36</v>
      </c>
      <c r="V59" s="59" t="str">
        <f t="shared" ca="1" si="2"/>
        <v>[…]23/09/2026 09:34:36</v>
      </c>
      <c r="W59" s="59" t="str">
        <f t="shared" ca="1" si="2"/>
        <v>[…]23/09/2026 09:34:36</v>
      </c>
      <c r="X59" s="59" t="str">
        <f t="shared" ca="1" si="2"/>
        <v>[…]23/09/2026 09:34:36</v>
      </c>
      <c r="Y59" s="59" t="str">
        <f t="shared" ca="1" si="2"/>
        <v>[…]23/09/2026 09:34:36</v>
      </c>
      <c r="Z59" s="59" t="str">
        <f t="shared" ca="1" si="3"/>
        <v>[…]23/09/2026 09:34:36</v>
      </c>
      <c r="AA59" s="59" t="str">
        <f t="shared" ca="1" si="3"/>
        <v>[…]23/09/2026 09:34:36</v>
      </c>
      <c r="AB59" s="59" t="str">
        <f t="shared" ca="1" si="3"/>
        <v>[…]23/09/2026 09:34:36</v>
      </c>
      <c r="AC59" s="59" t="str">
        <f t="shared" ca="1" si="3"/>
        <v>[…]23/09/2026 09:34:36</v>
      </c>
      <c r="AD59" s="59" t="str">
        <f t="shared" ca="1" si="3"/>
        <v>[…]23/09/2026 09:34:36</v>
      </c>
      <c r="AE59" s="59" t="str">
        <f t="shared" ca="1" si="3"/>
        <v>[…]23/09/2026 09:34:36</v>
      </c>
      <c r="AF59" s="59" t="str">
        <f t="shared" ca="1" si="3"/>
        <v>[…]23/09/2026 09:34:36</v>
      </c>
      <c r="AG59" s="59" t="str">
        <f t="shared" ca="1" si="3"/>
        <v>[…]23/09/2026 09:34:36</v>
      </c>
      <c r="AH59" s="59" t="str">
        <f t="shared" ca="1" si="3"/>
        <v>[…]23/09/2026 09:34:36</v>
      </c>
    </row>
    <row r="60" spans="1:34">
      <c r="B60" s="9" t="s">
        <v>52</v>
      </c>
      <c r="C60" s="9" t="s">
        <v>166</v>
      </c>
      <c r="D60" s="9" t="s">
        <v>159</v>
      </c>
      <c r="E60" s="9" t="s">
        <v>18</v>
      </c>
      <c r="F60" s="9" t="s">
        <v>160</v>
      </c>
      <c r="G60" s="10"/>
      <c r="H60" s="60" t="s">
        <v>148</v>
      </c>
      <c r="I60" s="92" t="str">
        <f t="shared" si="1"/>
        <v>SVEPR24QA_PR24CA13_DIS_OUT1</v>
      </c>
      <c r="J60" s="11" t="s">
        <v>41</v>
      </c>
      <c r="K60" s="11" t="s">
        <v>134</v>
      </c>
      <c r="L60" s="11" t="s">
        <v>43</v>
      </c>
      <c r="M60" s="10"/>
      <c r="N60" s="10"/>
      <c r="O60" s="10"/>
      <c r="P60" s="59" t="str">
        <f t="shared" ca="1" si="2"/>
        <v>[…]23/09/2026 09:34:36</v>
      </c>
      <c r="Q60" s="59" t="str">
        <f t="shared" ca="1" si="2"/>
        <v>[…]23/09/2026 09:34:36</v>
      </c>
      <c r="R60" s="59" t="str">
        <f t="shared" ca="1" si="2"/>
        <v>[…]23/09/2026 09:34:36</v>
      </c>
      <c r="S60" s="59" t="str">
        <f t="shared" ca="1" si="2"/>
        <v>[…]23/09/2026 09:34:36</v>
      </c>
      <c r="T60" s="59" t="str">
        <f t="shared" ca="1" si="2"/>
        <v>[…]23/09/2026 09:34:36</v>
      </c>
      <c r="U60" s="59" t="str">
        <f t="shared" ca="1" si="2"/>
        <v>[…]23/09/2026 09:34:36</v>
      </c>
      <c r="V60" s="59" t="str">
        <f t="shared" ca="1" si="2"/>
        <v>[…]23/09/2026 09:34:36</v>
      </c>
      <c r="W60" s="59" t="str">
        <f t="shared" ca="1" si="2"/>
        <v>[…]23/09/2026 09:34:36</v>
      </c>
      <c r="X60" s="59" t="str">
        <f t="shared" ca="1" si="2"/>
        <v>[…]23/09/2026 09:34:36</v>
      </c>
      <c r="Y60" s="59" t="str">
        <f t="shared" ca="1" si="2"/>
        <v>[…]23/09/2026 09:34:36</v>
      </c>
      <c r="Z60" s="59" t="str">
        <f t="shared" ca="1" si="3"/>
        <v>[…]23/09/2026 09:34:36</v>
      </c>
      <c r="AA60" s="59" t="str">
        <f t="shared" ca="1" si="3"/>
        <v>[…]23/09/2026 09:34:36</v>
      </c>
      <c r="AB60" s="59" t="str">
        <f t="shared" ca="1" si="3"/>
        <v>[…]23/09/2026 09:34:36</v>
      </c>
      <c r="AC60" s="59" t="str">
        <f t="shared" ca="1" si="3"/>
        <v>[…]23/09/2026 09:34:36</v>
      </c>
      <c r="AD60" s="59" t="str">
        <f t="shared" ca="1" si="3"/>
        <v>[…]23/09/2026 09:34:36</v>
      </c>
      <c r="AE60" s="59" t="str">
        <f t="shared" ca="1" si="3"/>
        <v>[…]23/09/2026 09:34:36</v>
      </c>
      <c r="AF60" s="59" t="str">
        <f t="shared" ca="1" si="3"/>
        <v>[…]23/09/2026 09:34:36</v>
      </c>
      <c r="AG60" s="59" t="str">
        <f t="shared" ca="1" si="3"/>
        <v>[…]23/09/2026 09:34:36</v>
      </c>
      <c r="AH60" s="59" t="str">
        <f t="shared" ca="1" si="3"/>
        <v>[…]23/09/2026 09:34:36</v>
      </c>
    </row>
    <row r="61" spans="1:34">
      <c r="B61" s="9" t="s">
        <v>54</v>
      </c>
      <c r="C61" s="9" t="s">
        <v>167</v>
      </c>
      <c r="D61" s="9" t="s">
        <v>159</v>
      </c>
      <c r="E61" s="9" t="s">
        <v>18</v>
      </c>
      <c r="F61" s="9" t="s">
        <v>160</v>
      </c>
      <c r="G61" s="10"/>
      <c r="H61" s="60" t="s">
        <v>148</v>
      </c>
      <c r="I61" s="92" t="str">
        <f t="shared" si="1"/>
        <v>SRNPR24QA_PR24CA13_DIS_OUT1</v>
      </c>
      <c r="J61" s="11" t="s">
        <v>41</v>
      </c>
      <c r="K61" s="11" t="s">
        <v>134</v>
      </c>
      <c r="L61" s="11" t="s">
        <v>43</v>
      </c>
      <c r="M61" s="10"/>
      <c r="N61" s="10"/>
      <c r="O61" s="10"/>
      <c r="P61" s="59" t="str">
        <f t="shared" ca="1" si="2"/>
        <v>[…]23/09/2026 09:34:36</v>
      </c>
      <c r="Q61" s="59" t="str">
        <f t="shared" ca="1" si="2"/>
        <v>[…]23/09/2026 09:34:36</v>
      </c>
      <c r="R61" s="59" t="str">
        <f t="shared" ca="1" si="2"/>
        <v>[…]23/09/2026 09:34:36</v>
      </c>
      <c r="S61" s="59" t="str">
        <f t="shared" ca="1" si="2"/>
        <v>[…]23/09/2026 09:34:36</v>
      </c>
      <c r="T61" s="59" t="str">
        <f t="shared" ca="1" si="2"/>
        <v>[…]23/09/2026 09:34:36</v>
      </c>
      <c r="U61" s="59" t="str">
        <f t="shared" ca="1" si="2"/>
        <v>[…]23/09/2026 09:34:36</v>
      </c>
      <c r="V61" s="59" t="str">
        <f t="shared" ca="1" si="2"/>
        <v>[…]23/09/2026 09:34:36</v>
      </c>
      <c r="W61" s="59" t="str">
        <f t="shared" ca="1" si="2"/>
        <v>[…]23/09/2026 09:34:36</v>
      </c>
      <c r="X61" s="59" t="str">
        <f t="shared" ca="1" si="2"/>
        <v>[…]23/09/2026 09:34:36</v>
      </c>
      <c r="Y61" s="59" t="str">
        <f t="shared" ca="1" si="2"/>
        <v>[…]23/09/2026 09:34:36</v>
      </c>
      <c r="Z61" s="59" t="str">
        <f t="shared" ca="1" si="3"/>
        <v>[…]23/09/2026 09:34:36</v>
      </c>
      <c r="AA61" s="59" t="str">
        <f t="shared" ca="1" si="3"/>
        <v>[…]23/09/2026 09:34:36</v>
      </c>
      <c r="AB61" s="59" t="str">
        <f t="shared" ca="1" si="3"/>
        <v>[…]23/09/2026 09:34:36</v>
      </c>
      <c r="AC61" s="59" t="str">
        <f t="shared" ca="1" si="3"/>
        <v>[…]23/09/2026 09:34:36</v>
      </c>
      <c r="AD61" s="59" t="str">
        <f t="shared" ca="1" si="3"/>
        <v>[…]23/09/2026 09:34:36</v>
      </c>
      <c r="AE61" s="59" t="str">
        <f t="shared" ca="1" si="3"/>
        <v>[…]23/09/2026 09:34:36</v>
      </c>
      <c r="AF61" s="59" t="str">
        <f t="shared" ca="1" si="3"/>
        <v>[…]23/09/2026 09:34:36</v>
      </c>
      <c r="AG61" s="59" t="str">
        <f t="shared" ca="1" si="3"/>
        <v>[…]23/09/2026 09:34:36</v>
      </c>
      <c r="AH61" s="59" t="str">
        <f t="shared" ca="1" si="3"/>
        <v>[…]23/09/2026 09:34:36</v>
      </c>
    </row>
    <row r="62" spans="1:34">
      <c r="B62" s="9" t="s">
        <v>56</v>
      </c>
      <c r="C62" s="9" t="s">
        <v>168</v>
      </c>
      <c r="D62" s="9" t="s">
        <v>159</v>
      </c>
      <c r="E62" s="9" t="s">
        <v>18</v>
      </c>
      <c r="F62" s="9" t="s">
        <v>160</v>
      </c>
      <c r="G62" s="10"/>
      <c r="H62" s="60" t="s">
        <v>148</v>
      </c>
      <c r="I62" s="92" t="str">
        <f t="shared" si="1"/>
        <v>TMSPR24QA_PR24CA13_DIS_OUT1</v>
      </c>
      <c r="J62" s="11" t="s">
        <v>41</v>
      </c>
      <c r="K62" s="11" t="s">
        <v>134</v>
      </c>
      <c r="L62" s="11" t="s">
        <v>43</v>
      </c>
      <c r="M62" s="10"/>
      <c r="N62" s="10"/>
      <c r="O62" s="10"/>
      <c r="P62" s="59" t="str">
        <f t="shared" ca="1" si="2"/>
        <v>[…]23/09/2026 09:34:36</v>
      </c>
      <c r="Q62" s="59" t="str">
        <f t="shared" ca="1" si="2"/>
        <v>[…]23/09/2026 09:34:36</v>
      </c>
      <c r="R62" s="59" t="str">
        <f t="shared" ca="1" si="2"/>
        <v>[…]23/09/2026 09:34:36</v>
      </c>
      <c r="S62" s="59" t="str">
        <f t="shared" ca="1" si="2"/>
        <v>[…]23/09/2026 09:34:36</v>
      </c>
      <c r="T62" s="59" t="str">
        <f t="shared" ca="1" si="2"/>
        <v>[…]23/09/2026 09:34:36</v>
      </c>
      <c r="U62" s="59" t="str">
        <f t="shared" ca="1" si="2"/>
        <v>[…]23/09/2026 09:34:36</v>
      </c>
      <c r="V62" s="59" t="str">
        <f t="shared" ca="1" si="2"/>
        <v>[…]23/09/2026 09:34:36</v>
      </c>
      <c r="W62" s="59" t="str">
        <f t="shared" ca="1" si="2"/>
        <v>[…]23/09/2026 09:34:36</v>
      </c>
      <c r="X62" s="59" t="str">
        <f t="shared" ca="1" si="2"/>
        <v>[…]23/09/2026 09:34:36</v>
      </c>
      <c r="Y62" s="59" t="str">
        <f t="shared" ca="1" si="2"/>
        <v>[…]23/09/2026 09:34:36</v>
      </c>
      <c r="Z62" s="59" t="str">
        <f t="shared" ca="1" si="3"/>
        <v>[…]23/09/2026 09:34:36</v>
      </c>
      <c r="AA62" s="59" t="str">
        <f t="shared" ca="1" si="3"/>
        <v>[…]23/09/2026 09:34:36</v>
      </c>
      <c r="AB62" s="59" t="str">
        <f t="shared" ca="1" si="3"/>
        <v>[…]23/09/2026 09:34:36</v>
      </c>
      <c r="AC62" s="59" t="str">
        <f t="shared" ca="1" si="3"/>
        <v>[…]23/09/2026 09:34:36</v>
      </c>
      <c r="AD62" s="59" t="str">
        <f t="shared" ca="1" si="3"/>
        <v>[…]23/09/2026 09:34:36</v>
      </c>
      <c r="AE62" s="59" t="str">
        <f t="shared" ca="1" si="3"/>
        <v>[…]23/09/2026 09:34:36</v>
      </c>
      <c r="AF62" s="59" t="str">
        <f t="shared" ca="1" si="3"/>
        <v>[…]23/09/2026 09:34:36</v>
      </c>
      <c r="AG62" s="59" t="str">
        <f t="shared" ca="1" si="3"/>
        <v>[…]23/09/2026 09:34:36</v>
      </c>
      <c r="AH62" s="59" t="str">
        <f t="shared" ca="1" si="3"/>
        <v>[…]23/09/2026 09:34:36</v>
      </c>
    </row>
    <row r="63" spans="1:34">
      <c r="B63" s="9" t="s">
        <v>58</v>
      </c>
      <c r="C63" s="9" t="s">
        <v>169</v>
      </c>
      <c r="D63" s="9" t="s">
        <v>159</v>
      </c>
      <c r="E63" s="9" t="s">
        <v>18</v>
      </c>
      <c r="F63" s="9" t="s">
        <v>160</v>
      </c>
      <c r="G63" s="10"/>
      <c r="H63" s="60" t="s">
        <v>148</v>
      </c>
      <c r="I63" s="92" t="str">
        <f t="shared" si="1"/>
        <v>NWTPR24QA_PR24CA13_DIS_OUT1</v>
      </c>
      <c r="J63" s="11" t="s">
        <v>41</v>
      </c>
      <c r="K63" s="11" t="s">
        <v>134</v>
      </c>
      <c r="L63" s="11" t="s">
        <v>43</v>
      </c>
      <c r="M63" s="10"/>
      <c r="N63" s="10"/>
      <c r="O63" s="10"/>
      <c r="P63" s="59" t="str">
        <f t="shared" ca="1" si="2"/>
        <v>[…]23/09/2026 09:34:36</v>
      </c>
      <c r="Q63" s="59" t="str">
        <f t="shared" ca="1" si="2"/>
        <v>[…]23/09/2026 09:34:36</v>
      </c>
      <c r="R63" s="59" t="str">
        <f t="shared" ca="1" si="2"/>
        <v>[…]23/09/2026 09:34:36</v>
      </c>
      <c r="S63" s="59" t="str">
        <f t="shared" ca="1" si="2"/>
        <v>[…]23/09/2026 09:34:36</v>
      </c>
      <c r="T63" s="59" t="str">
        <f t="shared" ca="1" si="2"/>
        <v>[…]23/09/2026 09:34:36</v>
      </c>
      <c r="U63" s="59" t="str">
        <f t="shared" ca="1" si="2"/>
        <v>[…]23/09/2026 09:34:36</v>
      </c>
      <c r="V63" s="59" t="str">
        <f t="shared" ca="1" si="2"/>
        <v>[…]23/09/2026 09:34:36</v>
      </c>
      <c r="W63" s="59" t="str">
        <f t="shared" ca="1" si="2"/>
        <v>[…]23/09/2026 09:34:36</v>
      </c>
      <c r="X63" s="59" t="str">
        <f t="shared" ca="1" si="2"/>
        <v>[…]23/09/2026 09:34:36</v>
      </c>
      <c r="Y63" s="59" t="str">
        <f t="shared" ca="1" si="2"/>
        <v>[…]23/09/2026 09:34:36</v>
      </c>
      <c r="Z63" s="59" t="str">
        <f t="shared" ca="1" si="3"/>
        <v>[…]23/09/2026 09:34:36</v>
      </c>
      <c r="AA63" s="59" t="str">
        <f t="shared" ca="1" si="3"/>
        <v>[…]23/09/2026 09:34:36</v>
      </c>
      <c r="AB63" s="59" t="str">
        <f t="shared" ca="1" si="3"/>
        <v>[…]23/09/2026 09:34:36</v>
      </c>
      <c r="AC63" s="59" t="str">
        <f t="shared" ca="1" si="3"/>
        <v>[…]23/09/2026 09:34:36</v>
      </c>
      <c r="AD63" s="59" t="str">
        <f t="shared" ca="1" si="3"/>
        <v>[…]23/09/2026 09:34:36</v>
      </c>
      <c r="AE63" s="59" t="str">
        <f t="shared" ca="1" si="3"/>
        <v>[…]23/09/2026 09:34:36</v>
      </c>
      <c r="AF63" s="59" t="str">
        <f t="shared" ca="1" si="3"/>
        <v>[…]23/09/2026 09:34:36</v>
      </c>
      <c r="AG63" s="59" t="str">
        <f t="shared" ca="1" si="3"/>
        <v>[…]23/09/2026 09:34:36</v>
      </c>
      <c r="AH63" s="59" t="str">
        <f t="shared" ca="1" si="3"/>
        <v>[…]23/09/2026 09:34:36</v>
      </c>
    </row>
    <row r="64" spans="1:34">
      <c r="B64" s="9" t="s">
        <v>60</v>
      </c>
      <c r="C64" s="9" t="s">
        <v>170</v>
      </c>
      <c r="D64" s="9" t="s">
        <v>159</v>
      </c>
      <c r="E64" s="9" t="s">
        <v>18</v>
      </c>
      <c r="F64" s="9" t="s">
        <v>160</v>
      </c>
      <c r="G64" s="10"/>
      <c r="H64" s="60" t="s">
        <v>148</v>
      </c>
      <c r="I64" s="92" t="str">
        <f t="shared" si="1"/>
        <v>WSXPR24QA_PR24CA13_DIS_OUT1</v>
      </c>
      <c r="J64" s="11" t="s">
        <v>41</v>
      </c>
      <c r="K64" s="11" t="s">
        <v>134</v>
      </c>
      <c r="L64" s="11" t="s">
        <v>43</v>
      </c>
      <c r="M64" s="10"/>
      <c r="N64" s="10"/>
      <c r="O64" s="10"/>
      <c r="P64" s="59" t="str">
        <f t="shared" ca="1" si="2"/>
        <v>[…]23/09/2026 09:34:36</v>
      </c>
      <c r="Q64" s="59" t="str">
        <f t="shared" ca="1" si="2"/>
        <v>[…]23/09/2026 09:34:36</v>
      </c>
      <c r="R64" s="59" t="str">
        <f t="shared" ca="1" si="2"/>
        <v>[…]23/09/2026 09:34:36</v>
      </c>
      <c r="S64" s="59" t="str">
        <f t="shared" ca="1" si="2"/>
        <v>[…]23/09/2026 09:34:36</v>
      </c>
      <c r="T64" s="59" t="str">
        <f t="shared" ca="1" si="2"/>
        <v>[…]23/09/2026 09:34:36</v>
      </c>
      <c r="U64" s="59" t="str">
        <f t="shared" ca="1" si="2"/>
        <v>[…]23/09/2026 09:34:36</v>
      </c>
      <c r="V64" s="59" t="str">
        <f t="shared" ca="1" si="2"/>
        <v>[…]23/09/2026 09:34:36</v>
      </c>
      <c r="W64" s="59" t="str">
        <f t="shared" ca="1" si="2"/>
        <v>[…]23/09/2026 09:34:36</v>
      </c>
      <c r="X64" s="59" t="str">
        <f t="shared" ca="1" si="2"/>
        <v>[…]23/09/2026 09:34:36</v>
      </c>
      <c r="Y64" s="59" t="str">
        <f t="shared" ca="1" si="2"/>
        <v>[…]23/09/2026 09:34:36</v>
      </c>
      <c r="Z64" s="59" t="str">
        <f t="shared" ca="1" si="3"/>
        <v>[…]23/09/2026 09:34:36</v>
      </c>
      <c r="AA64" s="59" t="str">
        <f t="shared" ca="1" si="3"/>
        <v>[…]23/09/2026 09:34:36</v>
      </c>
      <c r="AB64" s="59" t="str">
        <f t="shared" ca="1" si="3"/>
        <v>[…]23/09/2026 09:34:36</v>
      </c>
      <c r="AC64" s="59" t="str">
        <f t="shared" ca="1" si="3"/>
        <v>[…]23/09/2026 09:34:36</v>
      </c>
      <c r="AD64" s="59" t="str">
        <f t="shared" ca="1" si="3"/>
        <v>[…]23/09/2026 09:34:36</v>
      </c>
      <c r="AE64" s="59" t="str">
        <f t="shared" ca="1" si="3"/>
        <v>[…]23/09/2026 09:34:36</v>
      </c>
      <c r="AF64" s="59" t="str">
        <f t="shared" ca="1" si="3"/>
        <v>[…]23/09/2026 09:34:36</v>
      </c>
      <c r="AG64" s="59" t="str">
        <f t="shared" ca="1" si="3"/>
        <v>[…]23/09/2026 09:34:36</v>
      </c>
      <c r="AH64" s="59" t="str">
        <f t="shared" ca="1" si="3"/>
        <v>[…]23/09/2026 09:34:36</v>
      </c>
    </row>
    <row r="65" spans="2:34">
      <c r="B65" s="9" t="s">
        <v>62</v>
      </c>
      <c r="C65" s="9" t="s">
        <v>171</v>
      </c>
      <c r="D65" s="9" t="s">
        <v>159</v>
      </c>
      <c r="E65" s="9" t="s">
        <v>18</v>
      </c>
      <c r="F65" s="9" t="s">
        <v>160</v>
      </c>
      <c r="G65" s="10"/>
      <c r="H65" s="60" t="s">
        <v>148</v>
      </c>
      <c r="I65" s="92" t="str">
        <f t="shared" si="1"/>
        <v>YKYPR24QA_PR24CA13_DIS_OUT1</v>
      </c>
      <c r="J65" s="11" t="s">
        <v>41</v>
      </c>
      <c r="K65" s="11" t="s">
        <v>134</v>
      </c>
      <c r="L65" s="11" t="s">
        <v>43</v>
      </c>
      <c r="M65" s="10"/>
      <c r="N65" s="10"/>
      <c r="O65" s="10"/>
      <c r="P65" s="59" t="str">
        <f t="shared" ca="1" si="2"/>
        <v>[…]23/09/2026 09:34:36</v>
      </c>
      <c r="Q65" s="59" t="str">
        <f t="shared" ca="1" si="2"/>
        <v>[…]23/09/2026 09:34:36</v>
      </c>
      <c r="R65" s="59" t="str">
        <f t="shared" ca="1" si="2"/>
        <v>[…]23/09/2026 09:34:36</v>
      </c>
      <c r="S65" s="59" t="str">
        <f t="shared" ca="1" si="2"/>
        <v>[…]23/09/2026 09:34:36</v>
      </c>
      <c r="T65" s="59" t="str">
        <f t="shared" ca="1" si="2"/>
        <v>[…]23/09/2026 09:34:36</v>
      </c>
      <c r="U65" s="59" t="str">
        <f t="shared" ca="1" si="2"/>
        <v>[…]23/09/2026 09:34:36</v>
      </c>
      <c r="V65" s="59" t="str">
        <f t="shared" ca="1" si="2"/>
        <v>[…]23/09/2026 09:34:36</v>
      </c>
      <c r="W65" s="59" t="str">
        <f t="shared" ca="1" si="2"/>
        <v>[…]23/09/2026 09:34:36</v>
      </c>
      <c r="X65" s="59" t="str">
        <f t="shared" ca="1" si="2"/>
        <v>[…]23/09/2026 09:34:36</v>
      </c>
      <c r="Y65" s="59" t="str">
        <f t="shared" ca="1" si="2"/>
        <v>[…]23/09/2026 09:34:36</v>
      </c>
      <c r="Z65" s="59" t="str">
        <f t="shared" ca="1" si="3"/>
        <v>[…]23/09/2026 09:34:36</v>
      </c>
      <c r="AA65" s="59" t="str">
        <f t="shared" ca="1" si="3"/>
        <v>[…]23/09/2026 09:34:36</v>
      </c>
      <c r="AB65" s="59" t="str">
        <f t="shared" ca="1" si="3"/>
        <v>[…]23/09/2026 09:34:36</v>
      </c>
      <c r="AC65" s="59" t="str">
        <f t="shared" ca="1" si="3"/>
        <v>[…]23/09/2026 09:34:36</v>
      </c>
      <c r="AD65" s="59" t="str">
        <f t="shared" ca="1" si="3"/>
        <v>[…]23/09/2026 09:34:36</v>
      </c>
      <c r="AE65" s="59" t="str">
        <f t="shared" ca="1" si="3"/>
        <v>[…]23/09/2026 09:34:36</v>
      </c>
      <c r="AF65" s="59" t="str">
        <f t="shared" ca="1" si="3"/>
        <v>[…]23/09/2026 09:34:36</v>
      </c>
      <c r="AG65" s="59" t="str">
        <f t="shared" ca="1" si="3"/>
        <v>[…]23/09/2026 09:34:36</v>
      </c>
      <c r="AH65" s="59" t="str">
        <f t="shared" ca="1" si="3"/>
        <v>[…]23/09/2026 09:34:36</v>
      </c>
    </row>
    <row r="66" spans="2:34">
      <c r="B66" s="9" t="s">
        <v>64</v>
      </c>
      <c r="C66" s="9" t="s">
        <v>172</v>
      </c>
      <c r="D66" s="9" t="s">
        <v>159</v>
      </c>
      <c r="E66" s="9" t="s">
        <v>18</v>
      </c>
      <c r="F66" s="9" t="s">
        <v>173</v>
      </c>
      <c r="G66" s="10"/>
      <c r="H66" s="60" t="s">
        <v>148</v>
      </c>
      <c r="I66" s="92" t="str">
        <f t="shared" si="1"/>
        <v>AFWPR24QA_PR24CA13_DIS_OUT1</v>
      </c>
      <c r="J66" s="11" t="s">
        <v>41</v>
      </c>
      <c r="K66" s="11" t="s">
        <v>134</v>
      </c>
      <c r="L66" s="11" t="s">
        <v>43</v>
      </c>
      <c r="M66" s="10"/>
      <c r="N66" s="10"/>
      <c r="O66" s="10"/>
      <c r="P66" s="59" t="str">
        <f t="shared" ca="1" si="2"/>
        <v>[…]23/09/2026 09:34:36</v>
      </c>
      <c r="Q66" s="59" t="str">
        <f t="shared" ca="1" si="2"/>
        <v>[…]23/09/2026 09:34:36</v>
      </c>
      <c r="R66" s="59" t="str">
        <f t="shared" ca="1" si="2"/>
        <v>[…]23/09/2026 09:34:36</v>
      </c>
      <c r="S66" s="59" t="str">
        <f t="shared" ca="1" si="2"/>
        <v>[…]23/09/2026 09:34:36</v>
      </c>
      <c r="T66" s="59" t="str">
        <f t="shared" ca="1" si="2"/>
        <v>[…]23/09/2026 09:34:36</v>
      </c>
      <c r="U66" s="59" t="str">
        <f t="shared" ca="1" si="2"/>
        <v>[…]23/09/2026 09:34:36</v>
      </c>
      <c r="V66" s="59" t="str">
        <f t="shared" ca="1" si="2"/>
        <v>[…]23/09/2026 09:34:36</v>
      </c>
      <c r="W66" s="59" t="str">
        <f t="shared" ca="1" si="2"/>
        <v>[…]23/09/2026 09:34:36</v>
      </c>
      <c r="X66" s="59" t="str">
        <f t="shared" ca="1" si="2"/>
        <v>[…]23/09/2026 09:34:36</v>
      </c>
      <c r="Y66" s="59" t="str">
        <f t="shared" ca="1" si="2"/>
        <v>[…]23/09/2026 09:34:36</v>
      </c>
      <c r="Z66" s="59" t="str">
        <f t="shared" ca="1" si="3"/>
        <v>[…]23/09/2026 09:34:36</v>
      </c>
      <c r="AA66" s="59" t="str">
        <f t="shared" ca="1" si="3"/>
        <v>[…]23/09/2026 09:34:36</v>
      </c>
      <c r="AB66" s="59" t="str">
        <f t="shared" ca="1" si="3"/>
        <v>[…]23/09/2026 09:34:36</v>
      </c>
      <c r="AC66" s="59" t="str">
        <f t="shared" ca="1" si="3"/>
        <v>[…]23/09/2026 09:34:36</v>
      </c>
      <c r="AD66" s="59" t="str">
        <f t="shared" ca="1" si="3"/>
        <v>[…]23/09/2026 09:34:36</v>
      </c>
      <c r="AE66" s="59" t="str">
        <f t="shared" ca="1" si="3"/>
        <v>[…]23/09/2026 09:34:36</v>
      </c>
      <c r="AF66" s="59" t="str">
        <f t="shared" ca="1" si="3"/>
        <v>[…]23/09/2026 09:34:36</v>
      </c>
      <c r="AG66" s="59" t="str">
        <f t="shared" ca="1" si="3"/>
        <v>[…]23/09/2026 09:34:36</v>
      </c>
      <c r="AH66" s="59" t="str">
        <f t="shared" ca="1" si="3"/>
        <v>[…]23/09/2026 09:34:36</v>
      </c>
    </row>
    <row r="67" spans="2:34">
      <c r="B67" s="9" t="s">
        <v>66</v>
      </c>
      <c r="C67" s="9" t="s">
        <v>174</v>
      </c>
      <c r="D67" s="9" t="s">
        <v>159</v>
      </c>
      <c r="E67" s="9" t="s">
        <v>18</v>
      </c>
      <c r="F67" s="9" t="s">
        <v>173</v>
      </c>
      <c r="G67" s="10"/>
      <c r="H67" s="60" t="s">
        <v>148</v>
      </c>
      <c r="I67" s="92" t="str">
        <f t="shared" si="1"/>
        <v>PRTPR24QA_PR24CA13_DIS_OUT1</v>
      </c>
      <c r="J67" s="11" t="s">
        <v>41</v>
      </c>
      <c r="K67" s="11" t="s">
        <v>134</v>
      </c>
      <c r="L67" s="11" t="s">
        <v>43</v>
      </c>
      <c r="M67" s="10"/>
      <c r="N67" s="10"/>
      <c r="O67" s="10"/>
      <c r="P67" s="59" t="str">
        <f t="shared" ca="1" si="2"/>
        <v>[…]23/09/2026 09:34:36</v>
      </c>
      <c r="Q67" s="59" t="str">
        <f t="shared" ca="1" si="2"/>
        <v>[…]23/09/2026 09:34:36</v>
      </c>
      <c r="R67" s="59" t="str">
        <f t="shared" ca="1" si="2"/>
        <v>[…]23/09/2026 09:34:36</v>
      </c>
      <c r="S67" s="59" t="str">
        <f t="shared" ca="1" si="2"/>
        <v>[…]23/09/2026 09:34:36</v>
      </c>
      <c r="T67" s="59" t="str">
        <f t="shared" ca="1" si="2"/>
        <v>[…]23/09/2026 09:34:36</v>
      </c>
      <c r="U67" s="59" t="str">
        <f t="shared" ca="1" si="2"/>
        <v>[…]23/09/2026 09:34:36</v>
      </c>
      <c r="V67" s="59" t="str">
        <f t="shared" ca="1" si="2"/>
        <v>[…]23/09/2026 09:34:36</v>
      </c>
      <c r="W67" s="59" t="str">
        <f t="shared" ca="1" si="2"/>
        <v>[…]23/09/2026 09:34:36</v>
      </c>
      <c r="X67" s="59" t="str">
        <f t="shared" ca="1" si="2"/>
        <v>[…]23/09/2026 09:34:36</v>
      </c>
      <c r="Y67" s="59" t="str">
        <f t="shared" ca="1" si="2"/>
        <v>[…]23/09/2026 09:34:36</v>
      </c>
      <c r="Z67" s="59" t="str">
        <f t="shared" ca="1" si="3"/>
        <v>[…]23/09/2026 09:34:36</v>
      </c>
      <c r="AA67" s="59" t="str">
        <f t="shared" ca="1" si="3"/>
        <v>[…]23/09/2026 09:34:36</v>
      </c>
      <c r="AB67" s="59" t="str">
        <f t="shared" ca="1" si="3"/>
        <v>[…]23/09/2026 09:34:36</v>
      </c>
      <c r="AC67" s="59" t="str">
        <f t="shared" ca="1" si="3"/>
        <v>[…]23/09/2026 09:34:36</v>
      </c>
      <c r="AD67" s="59" t="str">
        <f t="shared" ca="1" si="3"/>
        <v>[…]23/09/2026 09:34:36</v>
      </c>
      <c r="AE67" s="59" t="str">
        <f t="shared" ca="1" si="3"/>
        <v>[…]23/09/2026 09:34:36</v>
      </c>
      <c r="AF67" s="59" t="str">
        <f t="shared" ca="1" si="3"/>
        <v>[…]23/09/2026 09:34:36</v>
      </c>
      <c r="AG67" s="59" t="str">
        <f t="shared" ca="1" si="3"/>
        <v>[…]23/09/2026 09:34:36</v>
      </c>
      <c r="AH67" s="59" t="str">
        <f t="shared" ca="1" si="3"/>
        <v>[…]23/09/2026 09:34:36</v>
      </c>
    </row>
    <row r="68" spans="2:34">
      <c r="B68" s="9" t="s">
        <v>68</v>
      </c>
      <c r="C68" s="9" t="s">
        <v>175</v>
      </c>
      <c r="D68" s="9" t="s">
        <v>159</v>
      </c>
      <c r="E68" s="9" t="s">
        <v>18</v>
      </c>
      <c r="F68" s="9" t="s">
        <v>173</v>
      </c>
      <c r="G68" s="10"/>
      <c r="H68" s="60" t="s">
        <v>148</v>
      </c>
      <c r="I68" s="92" t="str">
        <f t="shared" si="1"/>
        <v>SEWPR24QA_PR24CA13_DIS_OUT1</v>
      </c>
      <c r="J68" s="11" t="s">
        <v>41</v>
      </c>
      <c r="K68" s="11" t="s">
        <v>134</v>
      </c>
      <c r="L68" s="11" t="s">
        <v>43</v>
      </c>
      <c r="M68" s="10"/>
      <c r="N68" s="10"/>
      <c r="O68" s="10"/>
      <c r="P68" s="59" t="str">
        <f t="shared" ca="1" si="2"/>
        <v>[…]23/09/2026 09:34:36</v>
      </c>
      <c r="Q68" s="59" t="str">
        <f t="shared" ca="1" si="2"/>
        <v>[…]23/09/2026 09:34:36</v>
      </c>
      <c r="R68" s="59" t="str">
        <f t="shared" ca="1" si="2"/>
        <v>[…]23/09/2026 09:34:36</v>
      </c>
      <c r="S68" s="59" t="str">
        <f t="shared" ca="1" si="2"/>
        <v>[…]23/09/2026 09:34:36</v>
      </c>
      <c r="T68" s="59" t="str">
        <f t="shared" ca="1" si="2"/>
        <v>[…]23/09/2026 09:34:36</v>
      </c>
      <c r="U68" s="59" t="str">
        <f t="shared" ca="1" si="2"/>
        <v>[…]23/09/2026 09:34:36</v>
      </c>
      <c r="V68" s="59" t="str">
        <f t="shared" ca="1" si="2"/>
        <v>[…]23/09/2026 09:34:36</v>
      </c>
      <c r="W68" s="59" t="str">
        <f t="shared" ca="1" si="2"/>
        <v>[…]23/09/2026 09:34:36</v>
      </c>
      <c r="X68" s="59" t="str">
        <f t="shared" ca="1" si="2"/>
        <v>[…]23/09/2026 09:34:36</v>
      </c>
      <c r="Y68" s="59" t="str">
        <f t="shared" ca="1" si="2"/>
        <v>[…]23/09/2026 09:34:36</v>
      </c>
      <c r="Z68" s="59" t="str">
        <f t="shared" ca="1" si="3"/>
        <v>[…]23/09/2026 09:34:36</v>
      </c>
      <c r="AA68" s="59" t="str">
        <f t="shared" ca="1" si="3"/>
        <v>[…]23/09/2026 09:34:36</v>
      </c>
      <c r="AB68" s="59" t="str">
        <f t="shared" ca="1" si="3"/>
        <v>[…]23/09/2026 09:34:36</v>
      </c>
      <c r="AC68" s="59" t="str">
        <f t="shared" ca="1" si="3"/>
        <v>[…]23/09/2026 09:34:36</v>
      </c>
      <c r="AD68" s="59" t="str">
        <f t="shared" ca="1" si="3"/>
        <v>[…]23/09/2026 09:34:36</v>
      </c>
      <c r="AE68" s="59" t="str">
        <f t="shared" ca="1" si="3"/>
        <v>[…]23/09/2026 09:34:36</v>
      </c>
      <c r="AF68" s="59" t="str">
        <f t="shared" ca="1" si="3"/>
        <v>[…]23/09/2026 09:34:36</v>
      </c>
      <c r="AG68" s="59" t="str">
        <f t="shared" ca="1" si="3"/>
        <v>[…]23/09/2026 09:34:36</v>
      </c>
      <c r="AH68" s="59" t="str">
        <f t="shared" ca="1" si="3"/>
        <v>[…]23/09/2026 09:34:36</v>
      </c>
    </row>
    <row r="69" spans="2:34">
      <c r="B69" s="9" t="s">
        <v>70</v>
      </c>
      <c r="C69" s="9" t="s">
        <v>176</v>
      </c>
      <c r="D69" s="9" t="s">
        <v>159</v>
      </c>
      <c r="E69" s="9" t="s">
        <v>18</v>
      </c>
      <c r="F69" s="9" t="s">
        <v>173</v>
      </c>
      <c r="G69" s="10"/>
      <c r="H69" s="60" t="s">
        <v>148</v>
      </c>
      <c r="I69" s="92" t="str">
        <f t="shared" si="1"/>
        <v>SSCPR24QA_PR24CA13_DIS_OUT1</v>
      </c>
      <c r="J69" s="11" t="s">
        <v>41</v>
      </c>
      <c r="K69" s="11" t="s">
        <v>134</v>
      </c>
      <c r="L69" s="11" t="s">
        <v>43</v>
      </c>
      <c r="M69" s="10"/>
      <c r="N69" s="10"/>
      <c r="O69" s="10"/>
      <c r="P69" s="59" t="str">
        <f t="shared" ca="1" si="2"/>
        <v>[…]23/09/2026 09:34:36</v>
      </c>
      <c r="Q69" s="59" t="str">
        <f t="shared" ca="1" si="2"/>
        <v>[…]23/09/2026 09:34:36</v>
      </c>
      <c r="R69" s="59" t="str">
        <f t="shared" ca="1" si="2"/>
        <v>[…]23/09/2026 09:34:36</v>
      </c>
      <c r="S69" s="59" t="str">
        <f t="shared" ca="1" si="2"/>
        <v>[…]23/09/2026 09:34:36</v>
      </c>
      <c r="T69" s="59" t="str">
        <f t="shared" ca="1" si="2"/>
        <v>[…]23/09/2026 09:34:36</v>
      </c>
      <c r="U69" s="59" t="str">
        <f t="shared" ca="1" si="2"/>
        <v>[…]23/09/2026 09:34:36</v>
      </c>
      <c r="V69" s="59" t="str">
        <f t="shared" ca="1" si="2"/>
        <v>[…]23/09/2026 09:34:36</v>
      </c>
      <c r="W69" s="59" t="str">
        <f t="shared" ca="1" si="2"/>
        <v>[…]23/09/2026 09:34:36</v>
      </c>
      <c r="X69" s="59" t="str">
        <f t="shared" ca="1" si="2"/>
        <v>[…]23/09/2026 09:34:36</v>
      </c>
      <c r="Y69" s="59" t="str">
        <f t="shared" ca="1" si="2"/>
        <v>[…]23/09/2026 09:34:36</v>
      </c>
      <c r="Z69" s="59" t="str">
        <f t="shared" ca="1" si="2"/>
        <v>[…]23/09/2026 09:34:36</v>
      </c>
      <c r="AA69" s="59" t="str">
        <f t="shared" ca="1" si="2"/>
        <v>[…]23/09/2026 09:34:36</v>
      </c>
      <c r="AB69" s="59" t="str">
        <f ca="1">CONCATENATE("[…]", TEXT(NOW(),"dd/mm/yyy hh:mm:ss"))</f>
        <v>[…]23/09/2026 09:34:36</v>
      </c>
      <c r="AC69" s="59" t="str">
        <f t="shared" ca="1" si="2"/>
        <v>[…]23/09/2026 09:34:36</v>
      </c>
      <c r="AD69" s="59" t="str">
        <f t="shared" ca="1" si="2"/>
        <v>[…]23/09/2026 09:34:36</v>
      </c>
      <c r="AE69" s="59" t="str">
        <f t="shared" ca="1" si="2"/>
        <v>[…]23/09/2026 09:34:36</v>
      </c>
      <c r="AF69" s="59" t="str">
        <f t="shared" ca="1" si="3"/>
        <v>[…]23/09/2026 09:34:36</v>
      </c>
      <c r="AG69" s="59" t="str">
        <f t="shared" ca="1" si="3"/>
        <v>[…]23/09/2026 09:34:36</v>
      </c>
      <c r="AH69" s="59" t="str">
        <f t="shared" ca="1" si="3"/>
        <v>[…]23/09/2026 09:34:36</v>
      </c>
    </row>
    <row r="70" spans="2:34">
      <c r="B70" s="9" t="s">
        <v>72</v>
      </c>
      <c r="C70" s="9" t="s">
        <v>177</v>
      </c>
      <c r="D70" s="9" t="s">
        <v>159</v>
      </c>
      <c r="E70" s="9" t="s">
        <v>18</v>
      </c>
      <c r="F70" s="9" t="s">
        <v>173</v>
      </c>
      <c r="G70" s="10"/>
      <c r="H70" s="60" t="s">
        <v>148</v>
      </c>
      <c r="I70" s="92" t="str">
        <f t="shared" si="1"/>
        <v>SESPR24QA_PR24CA13_DIS_OUT1</v>
      </c>
      <c r="J70" s="11" t="s">
        <v>41</v>
      </c>
      <c r="K70" s="11" t="s">
        <v>134</v>
      </c>
      <c r="L70" s="11" t="s">
        <v>43</v>
      </c>
      <c r="M70" s="10"/>
      <c r="N70" s="10"/>
      <c r="O70" s="10"/>
      <c r="P70" s="59" t="str">
        <f t="shared" ca="1" si="2"/>
        <v>[…]23/09/2026 09:34:36</v>
      </c>
      <c r="Q70" s="59" t="str">
        <f t="shared" ca="1" si="2"/>
        <v>[…]23/09/2026 09:34:36</v>
      </c>
      <c r="R70" s="59" t="str">
        <f t="shared" ca="1" si="2"/>
        <v>[…]23/09/2026 09:34:36</v>
      </c>
      <c r="S70" s="59" t="str">
        <f t="shared" ca="1" si="2"/>
        <v>[…]23/09/2026 09:34:36</v>
      </c>
      <c r="T70" s="59" t="str">
        <f t="shared" ca="1" si="2"/>
        <v>[…]23/09/2026 09:34:36</v>
      </c>
      <c r="U70" s="59" t="str">
        <f t="shared" ca="1" si="2"/>
        <v>[…]23/09/2026 09:34:36</v>
      </c>
      <c r="V70" s="59" t="str">
        <f t="shared" ca="1" si="2"/>
        <v>[…]23/09/2026 09:34:36</v>
      </c>
      <c r="W70" s="59" t="str">
        <f t="shared" ca="1" si="2"/>
        <v>[…]23/09/2026 09:34:36</v>
      </c>
      <c r="X70" s="59" t="str">
        <f t="shared" ca="1" si="2"/>
        <v>[…]23/09/2026 09:34:36</v>
      </c>
      <c r="Y70" s="59" t="str">
        <f t="shared" ca="1" si="2"/>
        <v>[…]23/09/2026 09:34:36</v>
      </c>
      <c r="Z70" s="59" t="str">
        <f t="shared" ca="1" si="2"/>
        <v>[…]23/09/2026 09:34:36</v>
      </c>
      <c r="AA70" s="59" t="str">
        <f t="shared" ca="1" si="2"/>
        <v>[…]23/09/2026 09:34:36</v>
      </c>
      <c r="AB70" s="59" t="str">
        <f t="shared" ca="1" si="2"/>
        <v>[…]23/09/2026 09:34:36</v>
      </c>
      <c r="AC70" s="59" t="str">
        <f t="shared" ca="1" si="2"/>
        <v>[…]23/09/2026 09:34:36</v>
      </c>
      <c r="AD70" s="59" t="str">
        <f t="shared" ca="1" si="2"/>
        <v>[…]23/09/2026 09:34:36</v>
      </c>
      <c r="AE70" s="59" t="str">
        <f t="shared" ca="1" si="2"/>
        <v>[…]23/09/2026 09:34:36</v>
      </c>
      <c r="AF70" s="59" t="str">
        <f t="shared" ca="1" si="3"/>
        <v>[…]23/09/2026 09:34:36</v>
      </c>
      <c r="AG70" s="59" t="str">
        <f t="shared" ca="1" si="3"/>
        <v>[…]23/09/2026 09:34:36</v>
      </c>
      <c r="AH70" s="59" t="str">
        <f t="shared" ca="1" si="3"/>
        <v>[…]23/09/2026 09:34:36</v>
      </c>
    </row>
    <row r="71" spans="2:34">
      <c r="B71" s="9" t="s">
        <v>74</v>
      </c>
      <c r="C71" s="9" t="s">
        <v>178</v>
      </c>
      <c r="D71" s="9" t="s">
        <v>159</v>
      </c>
      <c r="E71" s="9" t="s">
        <v>18</v>
      </c>
      <c r="F71" s="9" t="s">
        <v>160</v>
      </c>
      <c r="G71" s="10"/>
      <c r="H71" s="60" t="s">
        <v>148</v>
      </c>
      <c r="I71" s="92" t="str">
        <f t="shared" si="1"/>
        <v>SWBPR24QA_PR24CA13_DIS_OUT1</v>
      </c>
      <c r="J71" s="11" t="s">
        <v>41</v>
      </c>
      <c r="K71" s="11" t="s">
        <v>134</v>
      </c>
      <c r="L71" s="11" t="s">
        <v>43</v>
      </c>
      <c r="M71" s="10"/>
      <c r="N71" s="10"/>
      <c r="O71" s="10"/>
      <c r="P71" s="59" t="str">
        <f t="shared" ca="1" si="2"/>
        <v>[…]23/09/2026 09:34:36</v>
      </c>
      <c r="Q71" s="59" t="str">
        <f t="shared" ca="1" si="2"/>
        <v>[…]23/09/2026 09:34:36</v>
      </c>
      <c r="R71" s="59" t="str">
        <f t="shared" ca="1" si="2"/>
        <v>[…]23/09/2026 09:34:36</v>
      </c>
      <c r="S71" s="59" t="str">
        <f t="shared" ca="1" si="2"/>
        <v>[…]23/09/2026 09:34:36</v>
      </c>
      <c r="T71" s="59" t="str">
        <f t="shared" ca="1" si="2"/>
        <v>[…]23/09/2026 09:34:36</v>
      </c>
      <c r="U71" s="59" t="str">
        <f t="shared" ca="1" si="2"/>
        <v>[…]23/09/2026 09:34:36</v>
      </c>
      <c r="V71" s="59" t="str">
        <f t="shared" ca="1" si="2"/>
        <v>[…]23/09/2026 09:34:36</v>
      </c>
      <c r="W71" s="59" t="str">
        <f t="shared" ca="1" si="2"/>
        <v>[…]23/09/2026 09:34:36</v>
      </c>
      <c r="X71" s="59" t="str">
        <f t="shared" ca="1" si="2"/>
        <v>[…]23/09/2026 09:34:36</v>
      </c>
      <c r="Y71" s="59" t="str">
        <f t="shared" ca="1" si="2"/>
        <v>[…]23/09/2026 09:34:36</v>
      </c>
      <c r="Z71" s="59" t="str">
        <f t="shared" ca="1" si="2"/>
        <v>[…]23/09/2026 09:34:36</v>
      </c>
      <c r="AA71" s="59" t="str">
        <f t="shared" ca="1" si="2"/>
        <v>[…]23/09/2026 09:34:36</v>
      </c>
      <c r="AB71" s="59" t="str">
        <f t="shared" ca="1" si="2"/>
        <v>[…]23/09/2026 09:34:36</v>
      </c>
      <c r="AC71" s="59" t="str">
        <f t="shared" ca="1" si="2"/>
        <v>[…]23/09/2026 09:34:36</v>
      </c>
      <c r="AD71" s="59" t="str">
        <f t="shared" ca="1" si="2"/>
        <v>[…]23/09/2026 09:34:36</v>
      </c>
      <c r="AE71" s="59" t="str">
        <f t="shared" ca="1" si="2"/>
        <v>[…]23/09/2026 09:34:36</v>
      </c>
      <c r="AF71" s="59" t="str">
        <f t="shared" ca="1" si="3"/>
        <v>[…]23/09/2026 09:34:36</v>
      </c>
      <c r="AG71" s="59" t="str">
        <f t="shared" ca="1" si="3"/>
        <v>[…]23/09/2026 09:34:36</v>
      </c>
      <c r="AH71" s="59" t="str">
        <f t="shared" ca="1" si="3"/>
        <v>[…]23/09/2026 09:34:36</v>
      </c>
    </row>
    <row r="72" spans="2:34">
      <c r="B72" s="9" t="s">
        <v>76</v>
      </c>
      <c r="C72" s="9" t="s">
        <v>179</v>
      </c>
      <c r="D72" s="9" t="s">
        <v>159</v>
      </c>
      <c r="E72" s="9" t="s">
        <v>18</v>
      </c>
      <c r="F72" s="9" t="s">
        <v>173</v>
      </c>
      <c r="G72" s="10"/>
      <c r="H72" s="60" t="s">
        <v>148</v>
      </c>
      <c r="I72" s="92" t="str">
        <f t="shared" si="1"/>
        <v>BRLPR24QA_PR24CA13_DIS_OUT1</v>
      </c>
      <c r="J72" s="11" t="s">
        <v>41</v>
      </c>
      <c r="K72" s="11" t="s">
        <v>134</v>
      </c>
      <c r="L72" s="11" t="s">
        <v>43</v>
      </c>
      <c r="M72" s="10"/>
      <c r="N72" s="10"/>
      <c r="O72" s="10"/>
      <c r="P72" s="59" t="str">
        <f t="shared" ref="P72:AE72" ca="1" si="4">CONCATENATE("[…]", TEXT(NOW(),"dd/mm/yyy hh:mm:ss"))</f>
        <v>[…]23/09/2026 09:34:36</v>
      </c>
      <c r="Q72" s="59" t="str">
        <f t="shared" ca="1" si="4"/>
        <v>[…]23/09/2026 09:34:36</v>
      </c>
      <c r="R72" s="59" t="str">
        <f t="shared" ca="1" si="4"/>
        <v>[…]23/09/2026 09:34:36</v>
      </c>
      <c r="S72" s="59" t="str">
        <f t="shared" ca="1" si="4"/>
        <v>[…]23/09/2026 09:34:36</v>
      </c>
      <c r="T72" s="59" t="str">
        <f t="shared" ca="1" si="4"/>
        <v>[…]23/09/2026 09:34:36</v>
      </c>
      <c r="U72" s="59" t="str">
        <f t="shared" ca="1" si="4"/>
        <v>[…]23/09/2026 09:34:36</v>
      </c>
      <c r="V72" s="59" t="str">
        <f t="shared" ca="1" si="4"/>
        <v>[…]23/09/2026 09:34:36</v>
      </c>
      <c r="W72" s="59" t="str">
        <f t="shared" ca="1" si="4"/>
        <v>[…]23/09/2026 09:34:36</v>
      </c>
      <c r="X72" s="59" t="str">
        <f t="shared" ca="1" si="4"/>
        <v>[…]23/09/2026 09:34:36</v>
      </c>
      <c r="Y72" s="59" t="str">
        <f t="shared" ca="1" si="4"/>
        <v>[…]23/09/2026 09:34:36</v>
      </c>
      <c r="Z72" s="59" t="str">
        <f t="shared" ca="1" si="4"/>
        <v>[…]23/09/2026 09:34:36</v>
      </c>
      <c r="AA72" s="59" t="str">
        <f t="shared" ca="1" si="4"/>
        <v>[…]23/09/2026 09:34:36</v>
      </c>
      <c r="AB72" s="59" t="str">
        <f t="shared" ca="1" si="4"/>
        <v>[…]23/09/2026 09:34:36</v>
      </c>
      <c r="AC72" s="59" t="str">
        <f t="shared" ca="1" si="4"/>
        <v>[…]23/09/2026 09:34:36</v>
      </c>
      <c r="AD72" s="59" t="str">
        <f t="shared" ca="1" si="4"/>
        <v>[…]23/09/2026 09:34:36</v>
      </c>
      <c r="AE72" s="59" t="str">
        <f t="shared" ca="1" si="4"/>
        <v>[…]23/09/2026 09:34:36</v>
      </c>
      <c r="AF72" s="59" t="str">
        <f t="shared" ref="AF72:AH72" ca="1" si="5">CONCATENATE("[…]", TEXT(NOW(),"dd/mm/yyy hh:mm:ss"))</f>
        <v>[…]23/09/2026 09:34:36</v>
      </c>
      <c r="AG72" s="59" t="str">
        <f t="shared" ca="1" si="5"/>
        <v>[…]23/09/2026 09:34:36</v>
      </c>
      <c r="AH72" s="59" t="str">
        <f t="shared" ca="1" si="5"/>
        <v>[…]23/09/2026 09:34:36</v>
      </c>
    </row>
    <row r="73" spans="2:34">
      <c r="B73" s="8" t="s">
        <v>37</v>
      </c>
      <c r="C73" s="9" t="s">
        <v>158</v>
      </c>
      <c r="D73" s="9" t="s">
        <v>159</v>
      </c>
      <c r="E73" s="9" t="s">
        <v>18</v>
      </c>
      <c r="F73" s="9" t="s">
        <v>160</v>
      </c>
      <c r="G73" s="10"/>
      <c r="H73" s="60" t="s">
        <v>151</v>
      </c>
      <c r="I73" s="92" t="str">
        <f t="shared" si="1"/>
        <v>ANHPR24QA_PR24CA13_DIS_OUT2</v>
      </c>
      <c r="J73" s="11" t="s">
        <v>41</v>
      </c>
      <c r="K73" s="11" t="s">
        <v>134</v>
      </c>
      <c r="L73" s="11" t="s">
        <v>43</v>
      </c>
      <c r="M73" s="10"/>
      <c r="N73" s="10"/>
      <c r="O73" s="10"/>
      <c r="P73" s="61" t="e">
        <f ca="1">MID(CELL("filename"),SEARCH("[",CELL("filename"))+1,SEARCH("]",CELL("filename"))-SEARCH("[",CELL("filename"))-1)</f>
        <v>#VALUE!</v>
      </c>
      <c r="Q73" s="61" t="e">
        <f t="shared" ref="Q73:AH88" ca="1" si="6">MID(CELL("filename"),SEARCH("[",CELL("filename"))+1,SEARCH("]",CELL("filename"))-SEARCH("[",CELL("filename"))-1)</f>
        <v>#VALUE!</v>
      </c>
      <c r="R73" s="61" t="e">
        <f t="shared" ca="1" si="6"/>
        <v>#VALUE!</v>
      </c>
      <c r="S73" s="61" t="e">
        <f t="shared" ca="1" si="6"/>
        <v>#VALUE!</v>
      </c>
      <c r="T73" s="61" t="e">
        <f t="shared" ca="1" si="6"/>
        <v>#VALUE!</v>
      </c>
      <c r="U73" s="61" t="e">
        <f t="shared" ca="1" si="6"/>
        <v>#VALUE!</v>
      </c>
      <c r="V73" s="61" t="e">
        <f t="shared" ca="1" si="6"/>
        <v>#VALUE!</v>
      </c>
      <c r="W73" s="61" t="e">
        <f t="shared" ca="1" si="6"/>
        <v>#VALUE!</v>
      </c>
      <c r="X73" s="61" t="e">
        <f t="shared" ca="1" si="6"/>
        <v>#VALUE!</v>
      </c>
      <c r="Y73" s="61" t="e">
        <f t="shared" ca="1" si="6"/>
        <v>#VALUE!</v>
      </c>
      <c r="Z73" s="61" t="e">
        <f t="shared" ca="1" si="6"/>
        <v>#VALUE!</v>
      </c>
      <c r="AA73" s="61" t="e">
        <f t="shared" ca="1" si="6"/>
        <v>#VALUE!</v>
      </c>
      <c r="AB73" s="61" t="e">
        <f t="shared" ca="1" si="6"/>
        <v>#VALUE!</v>
      </c>
      <c r="AC73" s="61" t="e">
        <f t="shared" ca="1" si="6"/>
        <v>#VALUE!</v>
      </c>
      <c r="AD73" s="61" t="e">
        <f t="shared" ca="1" si="6"/>
        <v>#VALUE!</v>
      </c>
      <c r="AE73" s="61" t="e">
        <f t="shared" ca="1" si="6"/>
        <v>#VALUE!</v>
      </c>
      <c r="AF73" s="61" t="e">
        <f t="shared" ca="1" si="6"/>
        <v>#VALUE!</v>
      </c>
      <c r="AG73" s="61" t="e">
        <f t="shared" ca="1" si="6"/>
        <v>#VALUE!</v>
      </c>
      <c r="AH73" s="61" t="e">
        <f t="shared" ca="1" si="6"/>
        <v>#VALUE!</v>
      </c>
    </row>
    <row r="74" spans="2:34">
      <c r="B74" s="9" t="s">
        <v>46</v>
      </c>
      <c r="C74" s="9" t="s">
        <v>162</v>
      </c>
      <c r="D74" s="9" t="s">
        <v>163</v>
      </c>
      <c r="E74" s="9" t="s">
        <v>18</v>
      </c>
      <c r="F74" s="9" t="s">
        <v>160</v>
      </c>
      <c r="G74" s="10"/>
      <c r="H74" s="60" t="s">
        <v>151</v>
      </c>
      <c r="I74" s="92" t="str">
        <f t="shared" si="1"/>
        <v>WSHPR24QA_PR24CA13_DIS_OUT2</v>
      </c>
      <c r="J74" s="11" t="s">
        <v>41</v>
      </c>
      <c r="K74" s="11" t="s">
        <v>134</v>
      </c>
      <c r="L74" s="11" t="s">
        <v>43</v>
      </c>
      <c r="M74" s="10"/>
      <c r="N74" s="10"/>
      <c r="O74" s="10"/>
      <c r="P74" s="61" t="e">
        <f t="shared" ref="P74:AE89" ca="1" si="7">MID(CELL("filename"),SEARCH("[",CELL("filename"))+1,SEARCH("]",CELL("filename"))-SEARCH("[",CELL("filename"))-1)</f>
        <v>#VALUE!</v>
      </c>
      <c r="Q74" s="61" t="e">
        <f t="shared" ca="1" si="7"/>
        <v>#VALUE!</v>
      </c>
      <c r="R74" s="61" t="e">
        <f t="shared" ca="1" si="7"/>
        <v>#VALUE!</v>
      </c>
      <c r="S74" s="61" t="e">
        <f t="shared" ca="1" si="7"/>
        <v>#VALUE!</v>
      </c>
      <c r="T74" s="61" t="e">
        <f t="shared" ca="1" si="7"/>
        <v>#VALUE!</v>
      </c>
      <c r="U74" s="61" t="e">
        <f t="shared" ca="1" si="7"/>
        <v>#VALUE!</v>
      </c>
      <c r="V74" s="61" t="e">
        <f t="shared" ca="1" si="7"/>
        <v>#VALUE!</v>
      </c>
      <c r="W74" s="61" t="e">
        <f t="shared" ca="1" si="7"/>
        <v>#VALUE!</v>
      </c>
      <c r="X74" s="61" t="e">
        <f t="shared" ca="1" si="7"/>
        <v>#VALUE!</v>
      </c>
      <c r="Y74" s="61" t="e">
        <f t="shared" ca="1" si="7"/>
        <v>#VALUE!</v>
      </c>
      <c r="Z74" s="61" t="e">
        <f t="shared" ca="1" si="7"/>
        <v>#VALUE!</v>
      </c>
      <c r="AA74" s="61" t="e">
        <f t="shared" ca="1" si="7"/>
        <v>#VALUE!</v>
      </c>
      <c r="AB74" s="61" t="e">
        <f t="shared" ca="1" si="7"/>
        <v>#VALUE!</v>
      </c>
      <c r="AC74" s="61" t="e">
        <f t="shared" ca="1" si="7"/>
        <v>#VALUE!</v>
      </c>
      <c r="AD74" s="61" t="e">
        <f t="shared" ca="1" si="7"/>
        <v>#VALUE!</v>
      </c>
      <c r="AE74" s="61" t="e">
        <f t="shared" ca="1" si="7"/>
        <v>#VALUE!</v>
      </c>
      <c r="AF74" s="61" t="e">
        <f t="shared" ca="1" si="6"/>
        <v>#VALUE!</v>
      </c>
      <c r="AG74" s="61" t="e">
        <f t="shared" ca="1" si="6"/>
        <v>#VALUE!</v>
      </c>
      <c r="AH74" s="61" t="e">
        <f t="shared" ca="1" si="6"/>
        <v>#VALUE!</v>
      </c>
    </row>
    <row r="75" spans="2:34">
      <c r="B75" s="9" t="s">
        <v>48</v>
      </c>
      <c r="C75" s="9" t="s">
        <v>164</v>
      </c>
      <c r="D75" s="9" t="s">
        <v>163</v>
      </c>
      <c r="E75" s="9" t="s">
        <v>18</v>
      </c>
      <c r="F75" s="9" t="s">
        <v>160</v>
      </c>
      <c r="G75" s="10"/>
      <c r="H75" s="60" t="s">
        <v>151</v>
      </c>
      <c r="I75" s="92" t="str">
        <f t="shared" si="1"/>
        <v>HDDPR24QA_PR24CA13_DIS_OUT2</v>
      </c>
      <c r="J75" s="11" t="s">
        <v>41</v>
      </c>
      <c r="K75" s="11" t="s">
        <v>134</v>
      </c>
      <c r="L75" s="11" t="s">
        <v>43</v>
      </c>
      <c r="M75" s="10"/>
      <c r="N75" s="10"/>
      <c r="O75" s="10"/>
      <c r="P75" s="61" t="e">
        <f t="shared" ca="1" si="7"/>
        <v>#VALUE!</v>
      </c>
      <c r="Q75" s="61" t="e">
        <f t="shared" ca="1" si="7"/>
        <v>#VALUE!</v>
      </c>
      <c r="R75" s="61" t="e">
        <f t="shared" ca="1" si="7"/>
        <v>#VALUE!</v>
      </c>
      <c r="S75" s="61" t="e">
        <f t="shared" ca="1" si="7"/>
        <v>#VALUE!</v>
      </c>
      <c r="T75" s="61" t="e">
        <f t="shared" ca="1" si="7"/>
        <v>#VALUE!</v>
      </c>
      <c r="U75" s="61" t="e">
        <f t="shared" ca="1" si="7"/>
        <v>#VALUE!</v>
      </c>
      <c r="V75" s="61" t="e">
        <f t="shared" ca="1" si="7"/>
        <v>#VALUE!</v>
      </c>
      <c r="W75" s="61" t="e">
        <f t="shared" ca="1" si="7"/>
        <v>#VALUE!</v>
      </c>
      <c r="X75" s="61" t="e">
        <f t="shared" ca="1" si="7"/>
        <v>#VALUE!</v>
      </c>
      <c r="Y75" s="61" t="e">
        <f t="shared" ca="1" si="7"/>
        <v>#VALUE!</v>
      </c>
      <c r="Z75" s="61" t="e">
        <f t="shared" ca="1" si="7"/>
        <v>#VALUE!</v>
      </c>
      <c r="AA75" s="61" t="e">
        <f t="shared" ca="1" si="7"/>
        <v>#VALUE!</v>
      </c>
      <c r="AB75" s="61" t="e">
        <f t="shared" ca="1" si="7"/>
        <v>#VALUE!</v>
      </c>
      <c r="AC75" s="61" t="e">
        <f t="shared" ca="1" si="7"/>
        <v>#VALUE!</v>
      </c>
      <c r="AD75" s="61" t="e">
        <f t="shared" ca="1" si="7"/>
        <v>#VALUE!</v>
      </c>
      <c r="AE75" s="61" t="e">
        <f t="shared" ca="1" si="7"/>
        <v>#VALUE!</v>
      </c>
      <c r="AF75" s="61" t="e">
        <f t="shared" ca="1" si="6"/>
        <v>#VALUE!</v>
      </c>
      <c r="AG75" s="61" t="e">
        <f t="shared" ca="1" si="6"/>
        <v>#VALUE!</v>
      </c>
      <c r="AH75" s="61" t="e">
        <f t="shared" ca="1" si="6"/>
        <v>#VALUE!</v>
      </c>
    </row>
    <row r="76" spans="2:34">
      <c r="B76" s="9" t="s">
        <v>50</v>
      </c>
      <c r="C76" s="9" t="s">
        <v>165</v>
      </c>
      <c r="D76" s="9" t="s">
        <v>159</v>
      </c>
      <c r="E76" s="9" t="s">
        <v>18</v>
      </c>
      <c r="F76" s="9" t="s">
        <v>160</v>
      </c>
      <c r="G76" s="10"/>
      <c r="H76" s="60" t="s">
        <v>151</v>
      </c>
      <c r="I76" s="92" t="str">
        <f t="shared" si="1"/>
        <v>NESPR24QA_PR24CA13_DIS_OUT2</v>
      </c>
      <c r="J76" s="11" t="s">
        <v>41</v>
      </c>
      <c r="K76" s="11" t="s">
        <v>134</v>
      </c>
      <c r="L76" s="11" t="s">
        <v>43</v>
      </c>
      <c r="M76" s="10"/>
      <c r="N76" s="10"/>
      <c r="O76" s="10"/>
      <c r="P76" s="61" t="e">
        <f t="shared" ca="1" si="7"/>
        <v>#VALUE!</v>
      </c>
      <c r="Q76" s="61" t="e">
        <f t="shared" ca="1" si="7"/>
        <v>#VALUE!</v>
      </c>
      <c r="R76" s="61" t="e">
        <f t="shared" ca="1" si="7"/>
        <v>#VALUE!</v>
      </c>
      <c r="S76" s="61" t="e">
        <f t="shared" ca="1" si="7"/>
        <v>#VALUE!</v>
      </c>
      <c r="T76" s="61" t="e">
        <f t="shared" ca="1" si="7"/>
        <v>#VALUE!</v>
      </c>
      <c r="U76" s="61" t="e">
        <f t="shared" ca="1" si="7"/>
        <v>#VALUE!</v>
      </c>
      <c r="V76" s="61" t="e">
        <f t="shared" ca="1" si="7"/>
        <v>#VALUE!</v>
      </c>
      <c r="W76" s="61" t="e">
        <f t="shared" ca="1" si="7"/>
        <v>#VALUE!</v>
      </c>
      <c r="X76" s="61" t="e">
        <f t="shared" ca="1" si="7"/>
        <v>#VALUE!</v>
      </c>
      <c r="Y76" s="61" t="e">
        <f t="shared" ca="1" si="7"/>
        <v>#VALUE!</v>
      </c>
      <c r="Z76" s="61" t="e">
        <f t="shared" ca="1" si="7"/>
        <v>#VALUE!</v>
      </c>
      <c r="AA76" s="61" t="e">
        <f t="shared" ca="1" si="7"/>
        <v>#VALUE!</v>
      </c>
      <c r="AB76" s="61" t="e">
        <f t="shared" ca="1" si="7"/>
        <v>#VALUE!</v>
      </c>
      <c r="AC76" s="61" t="e">
        <f t="shared" ca="1" si="7"/>
        <v>#VALUE!</v>
      </c>
      <c r="AD76" s="61" t="e">
        <f t="shared" ca="1" si="7"/>
        <v>#VALUE!</v>
      </c>
      <c r="AE76" s="61" t="e">
        <f t="shared" ca="1" si="7"/>
        <v>#VALUE!</v>
      </c>
      <c r="AF76" s="61" t="e">
        <f t="shared" ca="1" si="6"/>
        <v>#VALUE!</v>
      </c>
      <c r="AG76" s="61" t="e">
        <f t="shared" ca="1" si="6"/>
        <v>#VALUE!</v>
      </c>
      <c r="AH76" s="61" t="e">
        <f t="shared" ca="1" si="6"/>
        <v>#VALUE!</v>
      </c>
    </row>
    <row r="77" spans="2:34">
      <c r="B77" s="9" t="s">
        <v>52</v>
      </c>
      <c r="C77" s="9" t="s">
        <v>166</v>
      </c>
      <c r="D77" s="9" t="s">
        <v>159</v>
      </c>
      <c r="E77" s="9" t="s">
        <v>18</v>
      </c>
      <c r="F77" s="9" t="s">
        <v>160</v>
      </c>
      <c r="G77" s="10"/>
      <c r="H77" s="60" t="s">
        <v>151</v>
      </c>
      <c r="I77" s="92" t="str">
        <f t="shared" si="1"/>
        <v>SVEPR24QA_PR24CA13_DIS_OUT2</v>
      </c>
      <c r="J77" s="11" t="s">
        <v>41</v>
      </c>
      <c r="K77" s="11" t="s">
        <v>134</v>
      </c>
      <c r="L77" s="11" t="s">
        <v>43</v>
      </c>
      <c r="M77" s="10"/>
      <c r="N77" s="10"/>
      <c r="O77" s="10"/>
      <c r="P77" s="61" t="e">
        <f t="shared" ca="1" si="7"/>
        <v>#VALUE!</v>
      </c>
      <c r="Q77" s="61" t="e">
        <f t="shared" ca="1" si="7"/>
        <v>#VALUE!</v>
      </c>
      <c r="R77" s="61" t="e">
        <f t="shared" ca="1" si="7"/>
        <v>#VALUE!</v>
      </c>
      <c r="S77" s="61" t="e">
        <f t="shared" ca="1" si="7"/>
        <v>#VALUE!</v>
      </c>
      <c r="T77" s="61" t="e">
        <f t="shared" ca="1" si="7"/>
        <v>#VALUE!</v>
      </c>
      <c r="U77" s="61" t="e">
        <f t="shared" ca="1" si="7"/>
        <v>#VALUE!</v>
      </c>
      <c r="V77" s="61" t="e">
        <f t="shared" ca="1" si="7"/>
        <v>#VALUE!</v>
      </c>
      <c r="W77" s="61" t="e">
        <f t="shared" ca="1" si="7"/>
        <v>#VALUE!</v>
      </c>
      <c r="X77" s="61" t="e">
        <f t="shared" ca="1" si="7"/>
        <v>#VALUE!</v>
      </c>
      <c r="Y77" s="61" t="e">
        <f t="shared" ca="1" si="7"/>
        <v>#VALUE!</v>
      </c>
      <c r="Z77" s="61" t="e">
        <f t="shared" ca="1" si="7"/>
        <v>#VALUE!</v>
      </c>
      <c r="AA77" s="61" t="e">
        <f t="shared" ca="1" si="7"/>
        <v>#VALUE!</v>
      </c>
      <c r="AB77" s="61" t="e">
        <f t="shared" ca="1" si="7"/>
        <v>#VALUE!</v>
      </c>
      <c r="AC77" s="61" t="e">
        <f t="shared" ca="1" si="7"/>
        <v>#VALUE!</v>
      </c>
      <c r="AD77" s="61" t="e">
        <f t="shared" ca="1" si="7"/>
        <v>#VALUE!</v>
      </c>
      <c r="AE77" s="61" t="e">
        <f t="shared" ca="1" si="7"/>
        <v>#VALUE!</v>
      </c>
      <c r="AF77" s="61" t="e">
        <f t="shared" ca="1" si="6"/>
        <v>#VALUE!</v>
      </c>
      <c r="AG77" s="61" t="e">
        <f t="shared" ca="1" si="6"/>
        <v>#VALUE!</v>
      </c>
      <c r="AH77" s="61" t="e">
        <f t="shared" ca="1" si="6"/>
        <v>#VALUE!</v>
      </c>
    </row>
    <row r="78" spans="2:34">
      <c r="B78" s="9" t="s">
        <v>54</v>
      </c>
      <c r="C78" s="9" t="s">
        <v>167</v>
      </c>
      <c r="D78" s="9" t="s">
        <v>159</v>
      </c>
      <c r="E78" s="9" t="s">
        <v>18</v>
      </c>
      <c r="F78" s="9" t="s">
        <v>160</v>
      </c>
      <c r="G78" s="10"/>
      <c r="H78" s="60" t="s">
        <v>151</v>
      </c>
      <c r="I78" s="92" t="str">
        <f t="shared" si="1"/>
        <v>SRNPR24QA_PR24CA13_DIS_OUT2</v>
      </c>
      <c r="J78" s="11" t="s">
        <v>41</v>
      </c>
      <c r="K78" s="11" t="s">
        <v>134</v>
      </c>
      <c r="L78" s="11" t="s">
        <v>43</v>
      </c>
      <c r="M78" s="10"/>
      <c r="N78" s="10"/>
      <c r="O78" s="10"/>
      <c r="P78" s="61" t="e">
        <f t="shared" ca="1" si="7"/>
        <v>#VALUE!</v>
      </c>
      <c r="Q78" s="61" t="e">
        <f t="shared" ca="1" si="7"/>
        <v>#VALUE!</v>
      </c>
      <c r="R78" s="61" t="e">
        <f t="shared" ca="1" si="7"/>
        <v>#VALUE!</v>
      </c>
      <c r="S78" s="61" t="e">
        <f t="shared" ca="1" si="7"/>
        <v>#VALUE!</v>
      </c>
      <c r="T78" s="61" t="e">
        <f t="shared" ca="1" si="7"/>
        <v>#VALUE!</v>
      </c>
      <c r="U78" s="61" t="e">
        <f t="shared" ca="1" si="7"/>
        <v>#VALUE!</v>
      </c>
      <c r="V78" s="61" t="e">
        <f t="shared" ca="1" si="7"/>
        <v>#VALUE!</v>
      </c>
      <c r="W78" s="61" t="e">
        <f t="shared" ca="1" si="7"/>
        <v>#VALUE!</v>
      </c>
      <c r="X78" s="61" t="e">
        <f t="shared" ca="1" si="7"/>
        <v>#VALUE!</v>
      </c>
      <c r="Y78" s="61" t="e">
        <f t="shared" ca="1" si="7"/>
        <v>#VALUE!</v>
      </c>
      <c r="Z78" s="61" t="e">
        <f t="shared" ca="1" si="7"/>
        <v>#VALUE!</v>
      </c>
      <c r="AA78" s="61" t="e">
        <f t="shared" ca="1" si="7"/>
        <v>#VALUE!</v>
      </c>
      <c r="AB78" s="61" t="e">
        <f t="shared" ca="1" si="7"/>
        <v>#VALUE!</v>
      </c>
      <c r="AC78" s="61" t="e">
        <f t="shared" ca="1" si="7"/>
        <v>#VALUE!</v>
      </c>
      <c r="AD78" s="61" t="e">
        <f t="shared" ca="1" si="7"/>
        <v>#VALUE!</v>
      </c>
      <c r="AE78" s="61" t="e">
        <f t="shared" ca="1" si="7"/>
        <v>#VALUE!</v>
      </c>
      <c r="AF78" s="61" t="e">
        <f t="shared" ca="1" si="6"/>
        <v>#VALUE!</v>
      </c>
      <c r="AG78" s="61" t="e">
        <f t="shared" ca="1" si="6"/>
        <v>#VALUE!</v>
      </c>
      <c r="AH78" s="61" t="e">
        <f t="shared" ca="1" si="6"/>
        <v>#VALUE!</v>
      </c>
    </row>
    <row r="79" spans="2:34">
      <c r="B79" s="9" t="s">
        <v>56</v>
      </c>
      <c r="C79" s="9" t="s">
        <v>168</v>
      </c>
      <c r="D79" s="9" t="s">
        <v>159</v>
      </c>
      <c r="E79" s="9" t="s">
        <v>18</v>
      </c>
      <c r="F79" s="9" t="s">
        <v>160</v>
      </c>
      <c r="G79" s="10"/>
      <c r="H79" s="60" t="s">
        <v>151</v>
      </c>
      <c r="I79" s="92" t="str">
        <f t="shared" si="1"/>
        <v>TMSPR24QA_PR24CA13_DIS_OUT2</v>
      </c>
      <c r="J79" s="11" t="s">
        <v>41</v>
      </c>
      <c r="K79" s="11" t="s">
        <v>134</v>
      </c>
      <c r="L79" s="11" t="s">
        <v>43</v>
      </c>
      <c r="M79" s="10"/>
      <c r="N79" s="10"/>
      <c r="O79" s="10"/>
      <c r="P79" s="61" t="e">
        <f t="shared" ca="1" si="7"/>
        <v>#VALUE!</v>
      </c>
      <c r="Q79" s="61" t="e">
        <f t="shared" ca="1" si="7"/>
        <v>#VALUE!</v>
      </c>
      <c r="R79" s="61" t="e">
        <f t="shared" ca="1" si="7"/>
        <v>#VALUE!</v>
      </c>
      <c r="S79" s="61" t="e">
        <f t="shared" ca="1" si="7"/>
        <v>#VALUE!</v>
      </c>
      <c r="T79" s="61" t="e">
        <f t="shared" ca="1" si="7"/>
        <v>#VALUE!</v>
      </c>
      <c r="U79" s="61" t="e">
        <f t="shared" ca="1" si="7"/>
        <v>#VALUE!</v>
      </c>
      <c r="V79" s="61" t="e">
        <f t="shared" ca="1" si="7"/>
        <v>#VALUE!</v>
      </c>
      <c r="W79" s="61" t="e">
        <f t="shared" ca="1" si="7"/>
        <v>#VALUE!</v>
      </c>
      <c r="X79" s="61" t="e">
        <f t="shared" ca="1" si="7"/>
        <v>#VALUE!</v>
      </c>
      <c r="Y79" s="61" t="e">
        <f t="shared" ca="1" si="7"/>
        <v>#VALUE!</v>
      </c>
      <c r="Z79" s="61" t="e">
        <f t="shared" ca="1" si="7"/>
        <v>#VALUE!</v>
      </c>
      <c r="AA79" s="61" t="e">
        <f t="shared" ca="1" si="7"/>
        <v>#VALUE!</v>
      </c>
      <c r="AB79" s="61" t="e">
        <f t="shared" ca="1" si="7"/>
        <v>#VALUE!</v>
      </c>
      <c r="AC79" s="61" t="e">
        <f t="shared" ca="1" si="7"/>
        <v>#VALUE!</v>
      </c>
      <c r="AD79" s="61" t="e">
        <f t="shared" ca="1" si="7"/>
        <v>#VALUE!</v>
      </c>
      <c r="AE79" s="61" t="e">
        <f t="shared" ca="1" si="7"/>
        <v>#VALUE!</v>
      </c>
      <c r="AF79" s="61" t="e">
        <f t="shared" ca="1" si="6"/>
        <v>#VALUE!</v>
      </c>
      <c r="AG79" s="61" t="e">
        <f t="shared" ca="1" si="6"/>
        <v>#VALUE!</v>
      </c>
      <c r="AH79" s="61" t="e">
        <f t="shared" ca="1" si="6"/>
        <v>#VALUE!</v>
      </c>
    </row>
    <row r="80" spans="2:34">
      <c r="B80" s="9" t="s">
        <v>58</v>
      </c>
      <c r="C80" s="9" t="s">
        <v>169</v>
      </c>
      <c r="D80" s="9" t="s">
        <v>159</v>
      </c>
      <c r="E80" s="9" t="s">
        <v>18</v>
      </c>
      <c r="F80" s="9" t="s">
        <v>160</v>
      </c>
      <c r="G80" s="10"/>
      <c r="H80" s="60" t="s">
        <v>151</v>
      </c>
      <c r="I80" s="92" t="str">
        <f t="shared" si="1"/>
        <v>NWTPR24QA_PR24CA13_DIS_OUT2</v>
      </c>
      <c r="J80" s="11" t="s">
        <v>41</v>
      </c>
      <c r="K80" s="11" t="s">
        <v>134</v>
      </c>
      <c r="L80" s="11" t="s">
        <v>43</v>
      </c>
      <c r="M80" s="10"/>
      <c r="N80" s="10"/>
      <c r="O80" s="10"/>
      <c r="P80" s="61" t="e">
        <f t="shared" ca="1" si="7"/>
        <v>#VALUE!</v>
      </c>
      <c r="Q80" s="61" t="e">
        <f t="shared" ca="1" si="7"/>
        <v>#VALUE!</v>
      </c>
      <c r="R80" s="61" t="e">
        <f t="shared" ca="1" si="7"/>
        <v>#VALUE!</v>
      </c>
      <c r="S80" s="61" t="e">
        <f t="shared" ca="1" si="7"/>
        <v>#VALUE!</v>
      </c>
      <c r="T80" s="61" t="e">
        <f t="shared" ca="1" si="7"/>
        <v>#VALUE!</v>
      </c>
      <c r="U80" s="61" t="e">
        <f t="shared" ca="1" si="7"/>
        <v>#VALUE!</v>
      </c>
      <c r="V80" s="61" t="e">
        <f t="shared" ca="1" si="7"/>
        <v>#VALUE!</v>
      </c>
      <c r="W80" s="61" t="e">
        <f t="shared" ca="1" si="7"/>
        <v>#VALUE!</v>
      </c>
      <c r="X80" s="61" t="e">
        <f t="shared" ca="1" si="7"/>
        <v>#VALUE!</v>
      </c>
      <c r="Y80" s="61" t="e">
        <f t="shared" ca="1" si="7"/>
        <v>#VALUE!</v>
      </c>
      <c r="Z80" s="61" t="e">
        <f t="shared" ca="1" si="7"/>
        <v>#VALUE!</v>
      </c>
      <c r="AA80" s="61" t="e">
        <f t="shared" ca="1" si="7"/>
        <v>#VALUE!</v>
      </c>
      <c r="AB80" s="61" t="e">
        <f t="shared" ca="1" si="7"/>
        <v>#VALUE!</v>
      </c>
      <c r="AC80" s="61" t="e">
        <f t="shared" ca="1" si="7"/>
        <v>#VALUE!</v>
      </c>
      <c r="AD80" s="61" t="e">
        <f t="shared" ca="1" si="7"/>
        <v>#VALUE!</v>
      </c>
      <c r="AE80" s="61" t="e">
        <f t="shared" ca="1" si="7"/>
        <v>#VALUE!</v>
      </c>
      <c r="AF80" s="61" t="e">
        <f t="shared" ca="1" si="6"/>
        <v>#VALUE!</v>
      </c>
      <c r="AG80" s="61" t="e">
        <f t="shared" ca="1" si="6"/>
        <v>#VALUE!</v>
      </c>
      <c r="AH80" s="61" t="e">
        <f t="shared" ca="1" si="6"/>
        <v>#VALUE!</v>
      </c>
    </row>
    <row r="81" spans="2:34">
      <c r="B81" s="9" t="s">
        <v>60</v>
      </c>
      <c r="C81" s="9" t="s">
        <v>170</v>
      </c>
      <c r="D81" s="9" t="s">
        <v>159</v>
      </c>
      <c r="E81" s="9" t="s">
        <v>18</v>
      </c>
      <c r="F81" s="9" t="s">
        <v>160</v>
      </c>
      <c r="G81" s="10"/>
      <c r="H81" s="60" t="s">
        <v>151</v>
      </c>
      <c r="I81" s="92" t="str">
        <f t="shared" si="1"/>
        <v>WSXPR24QA_PR24CA13_DIS_OUT2</v>
      </c>
      <c r="J81" s="11" t="s">
        <v>41</v>
      </c>
      <c r="K81" s="11" t="s">
        <v>134</v>
      </c>
      <c r="L81" s="11" t="s">
        <v>43</v>
      </c>
      <c r="M81" s="10"/>
      <c r="N81" s="10"/>
      <c r="O81" s="10"/>
      <c r="P81" s="61" t="e">
        <f t="shared" ca="1" si="7"/>
        <v>#VALUE!</v>
      </c>
      <c r="Q81" s="61" t="e">
        <f t="shared" ca="1" si="7"/>
        <v>#VALUE!</v>
      </c>
      <c r="R81" s="61" t="e">
        <f t="shared" ca="1" si="7"/>
        <v>#VALUE!</v>
      </c>
      <c r="S81" s="61" t="e">
        <f t="shared" ca="1" si="7"/>
        <v>#VALUE!</v>
      </c>
      <c r="T81" s="61" t="e">
        <f t="shared" ca="1" si="7"/>
        <v>#VALUE!</v>
      </c>
      <c r="U81" s="61" t="e">
        <f t="shared" ca="1" si="7"/>
        <v>#VALUE!</v>
      </c>
      <c r="V81" s="61" t="e">
        <f t="shared" ca="1" si="7"/>
        <v>#VALUE!</v>
      </c>
      <c r="W81" s="61" t="e">
        <f t="shared" ca="1" si="7"/>
        <v>#VALUE!</v>
      </c>
      <c r="X81" s="61" t="e">
        <f t="shared" ca="1" si="7"/>
        <v>#VALUE!</v>
      </c>
      <c r="Y81" s="61" t="e">
        <f t="shared" ca="1" si="7"/>
        <v>#VALUE!</v>
      </c>
      <c r="Z81" s="61" t="e">
        <f t="shared" ca="1" si="7"/>
        <v>#VALUE!</v>
      </c>
      <c r="AA81" s="61" t="e">
        <f t="shared" ca="1" si="7"/>
        <v>#VALUE!</v>
      </c>
      <c r="AB81" s="61" t="e">
        <f t="shared" ca="1" si="7"/>
        <v>#VALUE!</v>
      </c>
      <c r="AC81" s="61" t="e">
        <f t="shared" ca="1" si="7"/>
        <v>#VALUE!</v>
      </c>
      <c r="AD81" s="61" t="e">
        <f t="shared" ca="1" si="7"/>
        <v>#VALUE!</v>
      </c>
      <c r="AE81" s="61" t="e">
        <f t="shared" ca="1" si="7"/>
        <v>#VALUE!</v>
      </c>
      <c r="AF81" s="61" t="e">
        <f t="shared" ca="1" si="6"/>
        <v>#VALUE!</v>
      </c>
      <c r="AG81" s="61" t="e">
        <f t="shared" ca="1" si="6"/>
        <v>#VALUE!</v>
      </c>
      <c r="AH81" s="61" t="e">
        <f t="shared" ca="1" si="6"/>
        <v>#VALUE!</v>
      </c>
    </row>
    <row r="82" spans="2:34">
      <c r="B82" s="9" t="s">
        <v>62</v>
      </c>
      <c r="C82" s="9" t="s">
        <v>171</v>
      </c>
      <c r="D82" s="9" t="s">
        <v>159</v>
      </c>
      <c r="E82" s="9" t="s">
        <v>18</v>
      </c>
      <c r="F82" s="9" t="s">
        <v>160</v>
      </c>
      <c r="G82" s="10"/>
      <c r="H82" s="60" t="s">
        <v>151</v>
      </c>
      <c r="I82" s="92" t="str">
        <f t="shared" si="1"/>
        <v>YKYPR24QA_PR24CA13_DIS_OUT2</v>
      </c>
      <c r="J82" s="11" t="s">
        <v>41</v>
      </c>
      <c r="K82" s="11" t="s">
        <v>134</v>
      </c>
      <c r="L82" s="11" t="s">
        <v>43</v>
      </c>
      <c r="M82" s="10"/>
      <c r="N82" s="10"/>
      <c r="O82" s="10"/>
      <c r="P82" s="61" t="e">
        <f t="shared" ca="1" si="7"/>
        <v>#VALUE!</v>
      </c>
      <c r="Q82" s="61" t="e">
        <f t="shared" ca="1" si="7"/>
        <v>#VALUE!</v>
      </c>
      <c r="R82" s="61" t="e">
        <f t="shared" ca="1" si="7"/>
        <v>#VALUE!</v>
      </c>
      <c r="S82" s="61" t="e">
        <f t="shared" ca="1" si="7"/>
        <v>#VALUE!</v>
      </c>
      <c r="T82" s="61" t="e">
        <f t="shared" ca="1" si="7"/>
        <v>#VALUE!</v>
      </c>
      <c r="U82" s="61" t="e">
        <f t="shared" ca="1" si="7"/>
        <v>#VALUE!</v>
      </c>
      <c r="V82" s="61" t="e">
        <f t="shared" ca="1" si="7"/>
        <v>#VALUE!</v>
      </c>
      <c r="W82" s="61" t="e">
        <f t="shared" ca="1" si="7"/>
        <v>#VALUE!</v>
      </c>
      <c r="X82" s="61" t="e">
        <f t="shared" ca="1" si="7"/>
        <v>#VALUE!</v>
      </c>
      <c r="Y82" s="61" t="e">
        <f t="shared" ca="1" si="7"/>
        <v>#VALUE!</v>
      </c>
      <c r="Z82" s="61" t="e">
        <f t="shared" ca="1" si="7"/>
        <v>#VALUE!</v>
      </c>
      <c r="AA82" s="61" t="e">
        <f t="shared" ca="1" si="7"/>
        <v>#VALUE!</v>
      </c>
      <c r="AB82" s="61" t="e">
        <f t="shared" ca="1" si="7"/>
        <v>#VALUE!</v>
      </c>
      <c r="AC82" s="61" t="e">
        <f t="shared" ca="1" si="7"/>
        <v>#VALUE!</v>
      </c>
      <c r="AD82" s="61" t="e">
        <f t="shared" ca="1" si="7"/>
        <v>#VALUE!</v>
      </c>
      <c r="AE82" s="61" t="e">
        <f t="shared" ca="1" si="7"/>
        <v>#VALUE!</v>
      </c>
      <c r="AF82" s="61" t="e">
        <f t="shared" ca="1" si="6"/>
        <v>#VALUE!</v>
      </c>
      <c r="AG82" s="61" t="e">
        <f t="shared" ca="1" si="6"/>
        <v>#VALUE!</v>
      </c>
      <c r="AH82" s="61" t="e">
        <f t="shared" ca="1" si="6"/>
        <v>#VALUE!</v>
      </c>
    </row>
    <row r="83" spans="2:34">
      <c r="B83" s="9" t="s">
        <v>64</v>
      </c>
      <c r="C83" s="9" t="s">
        <v>172</v>
      </c>
      <c r="D83" s="9" t="s">
        <v>159</v>
      </c>
      <c r="E83" s="9" t="s">
        <v>18</v>
      </c>
      <c r="F83" s="9" t="s">
        <v>173</v>
      </c>
      <c r="G83" s="10"/>
      <c r="H83" s="60" t="s">
        <v>151</v>
      </c>
      <c r="I83" s="92" t="str">
        <f t="shared" si="1"/>
        <v>AFWPR24QA_PR24CA13_DIS_OUT2</v>
      </c>
      <c r="J83" s="11" t="s">
        <v>41</v>
      </c>
      <c r="K83" s="11" t="s">
        <v>134</v>
      </c>
      <c r="L83" s="11" t="s">
        <v>43</v>
      </c>
      <c r="M83" s="10"/>
      <c r="N83" s="10"/>
      <c r="O83" s="10"/>
      <c r="P83" s="61" t="e">
        <f t="shared" ca="1" si="7"/>
        <v>#VALUE!</v>
      </c>
      <c r="Q83" s="61" t="e">
        <f t="shared" ca="1" si="7"/>
        <v>#VALUE!</v>
      </c>
      <c r="R83" s="61" t="e">
        <f t="shared" ca="1" si="7"/>
        <v>#VALUE!</v>
      </c>
      <c r="S83" s="61" t="e">
        <f t="shared" ca="1" si="7"/>
        <v>#VALUE!</v>
      </c>
      <c r="T83" s="61" t="e">
        <f t="shared" ca="1" si="7"/>
        <v>#VALUE!</v>
      </c>
      <c r="U83" s="61" t="e">
        <f t="shared" ca="1" si="7"/>
        <v>#VALUE!</v>
      </c>
      <c r="V83" s="61" t="e">
        <f t="shared" ca="1" si="7"/>
        <v>#VALUE!</v>
      </c>
      <c r="W83" s="61" t="e">
        <f t="shared" ca="1" si="7"/>
        <v>#VALUE!</v>
      </c>
      <c r="X83" s="61" t="e">
        <f t="shared" ca="1" si="7"/>
        <v>#VALUE!</v>
      </c>
      <c r="Y83" s="61" t="e">
        <f t="shared" ca="1" si="7"/>
        <v>#VALUE!</v>
      </c>
      <c r="Z83" s="61" t="e">
        <f t="shared" ca="1" si="7"/>
        <v>#VALUE!</v>
      </c>
      <c r="AA83" s="61" t="e">
        <f t="shared" ca="1" si="7"/>
        <v>#VALUE!</v>
      </c>
      <c r="AB83" s="61" t="e">
        <f t="shared" ca="1" si="7"/>
        <v>#VALUE!</v>
      </c>
      <c r="AC83" s="61" t="e">
        <f t="shared" ca="1" si="7"/>
        <v>#VALUE!</v>
      </c>
      <c r="AD83" s="61" t="e">
        <f t="shared" ca="1" si="7"/>
        <v>#VALUE!</v>
      </c>
      <c r="AE83" s="61" t="e">
        <f t="shared" ca="1" si="7"/>
        <v>#VALUE!</v>
      </c>
      <c r="AF83" s="61" t="e">
        <f t="shared" ca="1" si="6"/>
        <v>#VALUE!</v>
      </c>
      <c r="AG83" s="61" t="e">
        <f t="shared" ca="1" si="6"/>
        <v>#VALUE!</v>
      </c>
      <c r="AH83" s="61" t="e">
        <f t="shared" ca="1" si="6"/>
        <v>#VALUE!</v>
      </c>
    </row>
    <row r="84" spans="2:34">
      <c r="B84" s="9" t="s">
        <v>66</v>
      </c>
      <c r="C84" s="9" t="s">
        <v>174</v>
      </c>
      <c r="D84" s="9" t="s">
        <v>159</v>
      </c>
      <c r="E84" s="9" t="s">
        <v>18</v>
      </c>
      <c r="F84" s="9" t="s">
        <v>173</v>
      </c>
      <c r="G84" s="10"/>
      <c r="H84" s="60" t="s">
        <v>151</v>
      </c>
      <c r="I84" s="92" t="str">
        <f t="shared" si="1"/>
        <v>PRTPR24QA_PR24CA13_DIS_OUT2</v>
      </c>
      <c r="J84" s="11" t="s">
        <v>41</v>
      </c>
      <c r="K84" s="11" t="s">
        <v>134</v>
      </c>
      <c r="L84" s="11" t="s">
        <v>43</v>
      </c>
      <c r="M84" s="10"/>
      <c r="N84" s="10"/>
      <c r="O84" s="10"/>
      <c r="P84" s="61" t="e">
        <f t="shared" ca="1" si="7"/>
        <v>#VALUE!</v>
      </c>
      <c r="Q84" s="61" t="e">
        <f t="shared" ca="1" si="7"/>
        <v>#VALUE!</v>
      </c>
      <c r="R84" s="61" t="e">
        <f t="shared" ca="1" si="7"/>
        <v>#VALUE!</v>
      </c>
      <c r="S84" s="61" t="e">
        <f t="shared" ca="1" si="7"/>
        <v>#VALUE!</v>
      </c>
      <c r="T84" s="61" t="e">
        <f t="shared" ca="1" si="7"/>
        <v>#VALUE!</v>
      </c>
      <c r="U84" s="61" t="e">
        <f t="shared" ca="1" si="7"/>
        <v>#VALUE!</v>
      </c>
      <c r="V84" s="61" t="e">
        <f t="shared" ca="1" si="7"/>
        <v>#VALUE!</v>
      </c>
      <c r="W84" s="61" t="e">
        <f t="shared" ca="1" si="7"/>
        <v>#VALUE!</v>
      </c>
      <c r="X84" s="61" t="e">
        <f t="shared" ca="1" si="7"/>
        <v>#VALUE!</v>
      </c>
      <c r="Y84" s="61" t="e">
        <f t="shared" ca="1" si="7"/>
        <v>#VALUE!</v>
      </c>
      <c r="Z84" s="61" t="e">
        <f t="shared" ca="1" si="7"/>
        <v>#VALUE!</v>
      </c>
      <c r="AA84" s="61" t="e">
        <f t="shared" ca="1" si="7"/>
        <v>#VALUE!</v>
      </c>
      <c r="AB84" s="61" t="e">
        <f t="shared" ca="1" si="7"/>
        <v>#VALUE!</v>
      </c>
      <c r="AC84" s="61" t="e">
        <f t="shared" ca="1" si="7"/>
        <v>#VALUE!</v>
      </c>
      <c r="AD84" s="61" t="e">
        <f t="shared" ca="1" si="7"/>
        <v>#VALUE!</v>
      </c>
      <c r="AE84" s="61" t="e">
        <f t="shared" ca="1" si="7"/>
        <v>#VALUE!</v>
      </c>
      <c r="AF84" s="61" t="e">
        <f t="shared" ca="1" si="6"/>
        <v>#VALUE!</v>
      </c>
      <c r="AG84" s="61" t="e">
        <f t="shared" ca="1" si="6"/>
        <v>#VALUE!</v>
      </c>
      <c r="AH84" s="61" t="e">
        <f t="shared" ca="1" si="6"/>
        <v>#VALUE!</v>
      </c>
    </row>
    <row r="85" spans="2:34">
      <c r="B85" s="9" t="s">
        <v>68</v>
      </c>
      <c r="C85" s="9" t="s">
        <v>175</v>
      </c>
      <c r="D85" s="9" t="s">
        <v>159</v>
      </c>
      <c r="E85" s="9" t="s">
        <v>18</v>
      </c>
      <c r="F85" s="9" t="s">
        <v>173</v>
      </c>
      <c r="G85" s="10"/>
      <c r="H85" s="60" t="s">
        <v>151</v>
      </c>
      <c r="I85" s="92" t="str">
        <f t="shared" si="1"/>
        <v>SEWPR24QA_PR24CA13_DIS_OUT2</v>
      </c>
      <c r="J85" s="11" t="s">
        <v>41</v>
      </c>
      <c r="K85" s="11" t="s">
        <v>134</v>
      </c>
      <c r="L85" s="11" t="s">
        <v>43</v>
      </c>
      <c r="M85" s="10"/>
      <c r="N85" s="10"/>
      <c r="O85" s="10"/>
      <c r="P85" s="61" t="e">
        <f t="shared" ca="1" si="7"/>
        <v>#VALUE!</v>
      </c>
      <c r="Q85" s="61" t="e">
        <f t="shared" ca="1" si="7"/>
        <v>#VALUE!</v>
      </c>
      <c r="R85" s="61" t="e">
        <f t="shared" ca="1" si="7"/>
        <v>#VALUE!</v>
      </c>
      <c r="S85" s="61" t="e">
        <f t="shared" ca="1" si="7"/>
        <v>#VALUE!</v>
      </c>
      <c r="T85" s="61" t="e">
        <f t="shared" ca="1" si="7"/>
        <v>#VALUE!</v>
      </c>
      <c r="U85" s="61" t="e">
        <f t="shared" ca="1" si="7"/>
        <v>#VALUE!</v>
      </c>
      <c r="V85" s="61" t="e">
        <f t="shared" ca="1" si="7"/>
        <v>#VALUE!</v>
      </c>
      <c r="W85" s="61" t="e">
        <f t="shared" ca="1" si="7"/>
        <v>#VALUE!</v>
      </c>
      <c r="X85" s="61" t="e">
        <f t="shared" ca="1" si="7"/>
        <v>#VALUE!</v>
      </c>
      <c r="Y85" s="61" t="e">
        <f t="shared" ca="1" si="7"/>
        <v>#VALUE!</v>
      </c>
      <c r="Z85" s="61" t="e">
        <f t="shared" ca="1" si="7"/>
        <v>#VALUE!</v>
      </c>
      <c r="AA85" s="61" t="e">
        <f t="shared" ca="1" si="7"/>
        <v>#VALUE!</v>
      </c>
      <c r="AB85" s="61" t="e">
        <f t="shared" ca="1" si="7"/>
        <v>#VALUE!</v>
      </c>
      <c r="AC85" s="61" t="e">
        <f t="shared" ca="1" si="7"/>
        <v>#VALUE!</v>
      </c>
      <c r="AD85" s="61" t="e">
        <f t="shared" ca="1" si="7"/>
        <v>#VALUE!</v>
      </c>
      <c r="AE85" s="61" t="e">
        <f t="shared" ca="1" si="7"/>
        <v>#VALUE!</v>
      </c>
      <c r="AF85" s="61" t="e">
        <f t="shared" ca="1" si="6"/>
        <v>#VALUE!</v>
      </c>
      <c r="AG85" s="61" t="e">
        <f t="shared" ca="1" si="6"/>
        <v>#VALUE!</v>
      </c>
      <c r="AH85" s="61" t="e">
        <f t="shared" ca="1" si="6"/>
        <v>#VALUE!</v>
      </c>
    </row>
    <row r="86" spans="2:34">
      <c r="B86" s="9" t="s">
        <v>70</v>
      </c>
      <c r="C86" s="9" t="s">
        <v>176</v>
      </c>
      <c r="D86" s="9" t="s">
        <v>159</v>
      </c>
      <c r="E86" s="9" t="s">
        <v>18</v>
      </c>
      <c r="F86" s="9" t="s">
        <v>173</v>
      </c>
      <c r="G86" s="10"/>
      <c r="H86" s="60" t="s">
        <v>151</v>
      </c>
      <c r="I86" s="92" t="str">
        <f t="shared" si="1"/>
        <v>SSCPR24QA_PR24CA13_DIS_OUT2</v>
      </c>
      <c r="J86" s="11" t="s">
        <v>41</v>
      </c>
      <c r="K86" s="11" t="s">
        <v>134</v>
      </c>
      <c r="L86" s="11" t="s">
        <v>43</v>
      </c>
      <c r="M86" s="10"/>
      <c r="N86" s="10"/>
      <c r="O86" s="10"/>
      <c r="P86" s="61" t="e">
        <f t="shared" ca="1" si="7"/>
        <v>#VALUE!</v>
      </c>
      <c r="Q86" s="61" t="e">
        <f t="shared" ca="1" si="7"/>
        <v>#VALUE!</v>
      </c>
      <c r="R86" s="61" t="e">
        <f t="shared" ca="1" si="7"/>
        <v>#VALUE!</v>
      </c>
      <c r="S86" s="61" t="e">
        <f t="shared" ca="1" si="7"/>
        <v>#VALUE!</v>
      </c>
      <c r="T86" s="61" t="e">
        <f t="shared" ca="1" si="7"/>
        <v>#VALUE!</v>
      </c>
      <c r="U86" s="61" t="e">
        <f t="shared" ca="1" si="7"/>
        <v>#VALUE!</v>
      </c>
      <c r="V86" s="61" t="e">
        <f t="shared" ca="1" si="7"/>
        <v>#VALUE!</v>
      </c>
      <c r="W86" s="61" t="e">
        <f t="shared" ca="1" si="7"/>
        <v>#VALUE!</v>
      </c>
      <c r="X86" s="61" t="e">
        <f t="shared" ca="1" si="7"/>
        <v>#VALUE!</v>
      </c>
      <c r="Y86" s="61" t="e">
        <f t="shared" ca="1" si="7"/>
        <v>#VALUE!</v>
      </c>
      <c r="Z86" s="61" t="e">
        <f t="shared" ca="1" si="7"/>
        <v>#VALUE!</v>
      </c>
      <c r="AA86" s="61" t="e">
        <f t="shared" ca="1" si="7"/>
        <v>#VALUE!</v>
      </c>
      <c r="AB86" s="61" t="e">
        <f t="shared" ca="1" si="7"/>
        <v>#VALUE!</v>
      </c>
      <c r="AC86" s="61" t="e">
        <f t="shared" ca="1" si="7"/>
        <v>#VALUE!</v>
      </c>
      <c r="AD86" s="61" t="e">
        <f t="shared" ca="1" si="7"/>
        <v>#VALUE!</v>
      </c>
      <c r="AE86" s="61" t="e">
        <f t="shared" ca="1" si="7"/>
        <v>#VALUE!</v>
      </c>
      <c r="AF86" s="61" t="e">
        <f t="shared" ca="1" si="6"/>
        <v>#VALUE!</v>
      </c>
      <c r="AG86" s="61" t="e">
        <f t="shared" ca="1" si="6"/>
        <v>#VALUE!</v>
      </c>
      <c r="AH86" s="61" t="e">
        <f t="shared" ca="1" si="6"/>
        <v>#VALUE!</v>
      </c>
    </row>
    <row r="87" spans="2:34">
      <c r="B87" s="9" t="s">
        <v>72</v>
      </c>
      <c r="C87" s="9" t="s">
        <v>177</v>
      </c>
      <c r="D87" s="9" t="s">
        <v>159</v>
      </c>
      <c r="E87" s="9" t="s">
        <v>18</v>
      </c>
      <c r="F87" s="9" t="s">
        <v>173</v>
      </c>
      <c r="G87" s="10"/>
      <c r="H87" s="60" t="s">
        <v>151</v>
      </c>
      <c r="I87" s="92" t="str">
        <f t="shared" si="1"/>
        <v>SESPR24QA_PR24CA13_DIS_OUT2</v>
      </c>
      <c r="J87" s="11" t="s">
        <v>41</v>
      </c>
      <c r="K87" s="11" t="s">
        <v>134</v>
      </c>
      <c r="L87" s="11" t="s">
        <v>43</v>
      </c>
      <c r="M87" s="10"/>
      <c r="N87" s="10"/>
      <c r="O87" s="10"/>
      <c r="P87" s="61" t="e">
        <f t="shared" ca="1" si="7"/>
        <v>#VALUE!</v>
      </c>
      <c r="Q87" s="61" t="e">
        <f t="shared" ca="1" si="7"/>
        <v>#VALUE!</v>
      </c>
      <c r="R87" s="61" t="e">
        <f t="shared" ca="1" si="7"/>
        <v>#VALUE!</v>
      </c>
      <c r="S87" s="61" t="e">
        <f t="shared" ca="1" si="7"/>
        <v>#VALUE!</v>
      </c>
      <c r="T87" s="61" t="e">
        <f t="shared" ca="1" si="7"/>
        <v>#VALUE!</v>
      </c>
      <c r="U87" s="61" t="e">
        <f t="shared" ca="1" si="7"/>
        <v>#VALUE!</v>
      </c>
      <c r="V87" s="61" t="e">
        <f t="shared" ca="1" si="7"/>
        <v>#VALUE!</v>
      </c>
      <c r="W87" s="61" t="e">
        <f t="shared" ca="1" si="7"/>
        <v>#VALUE!</v>
      </c>
      <c r="X87" s="61" t="e">
        <f t="shared" ca="1" si="7"/>
        <v>#VALUE!</v>
      </c>
      <c r="Y87" s="61" t="e">
        <f t="shared" ca="1" si="7"/>
        <v>#VALUE!</v>
      </c>
      <c r="Z87" s="61" t="e">
        <f t="shared" ca="1" si="7"/>
        <v>#VALUE!</v>
      </c>
      <c r="AA87" s="61" t="e">
        <f t="shared" ca="1" si="7"/>
        <v>#VALUE!</v>
      </c>
      <c r="AB87" s="61" t="e">
        <f t="shared" ca="1" si="7"/>
        <v>#VALUE!</v>
      </c>
      <c r="AC87" s="61" t="e">
        <f t="shared" ca="1" si="7"/>
        <v>#VALUE!</v>
      </c>
      <c r="AD87" s="61" t="e">
        <f t="shared" ca="1" si="7"/>
        <v>#VALUE!</v>
      </c>
      <c r="AE87" s="61" t="e">
        <f t="shared" ca="1" si="7"/>
        <v>#VALUE!</v>
      </c>
      <c r="AF87" s="61" t="e">
        <f t="shared" ca="1" si="6"/>
        <v>#VALUE!</v>
      </c>
      <c r="AG87" s="61" t="e">
        <f t="shared" ca="1" si="6"/>
        <v>#VALUE!</v>
      </c>
      <c r="AH87" s="61" t="e">
        <f t="shared" ca="1" si="6"/>
        <v>#VALUE!</v>
      </c>
    </row>
    <row r="88" spans="2:34">
      <c r="B88" s="9" t="s">
        <v>74</v>
      </c>
      <c r="C88" s="9" t="s">
        <v>178</v>
      </c>
      <c r="D88" s="9" t="s">
        <v>159</v>
      </c>
      <c r="E88" s="9" t="s">
        <v>18</v>
      </c>
      <c r="F88" s="9" t="s">
        <v>160</v>
      </c>
      <c r="G88" s="10"/>
      <c r="H88" s="60" t="s">
        <v>151</v>
      </c>
      <c r="I88" s="92" t="str">
        <f t="shared" si="1"/>
        <v>SWBPR24QA_PR24CA13_DIS_OUT2</v>
      </c>
      <c r="J88" s="11" t="s">
        <v>41</v>
      </c>
      <c r="K88" s="11" t="s">
        <v>134</v>
      </c>
      <c r="L88" s="11" t="s">
        <v>43</v>
      </c>
      <c r="M88" s="10"/>
      <c r="N88" s="10"/>
      <c r="O88" s="10"/>
      <c r="P88" s="61" t="e">
        <f t="shared" ca="1" si="7"/>
        <v>#VALUE!</v>
      </c>
      <c r="Q88" s="61" t="e">
        <f t="shared" ca="1" si="7"/>
        <v>#VALUE!</v>
      </c>
      <c r="R88" s="61" t="e">
        <f t="shared" ca="1" si="7"/>
        <v>#VALUE!</v>
      </c>
      <c r="S88" s="61" t="e">
        <f t="shared" ca="1" si="7"/>
        <v>#VALUE!</v>
      </c>
      <c r="T88" s="61" t="e">
        <f t="shared" ca="1" si="7"/>
        <v>#VALUE!</v>
      </c>
      <c r="U88" s="61" t="e">
        <f t="shared" ca="1" si="7"/>
        <v>#VALUE!</v>
      </c>
      <c r="V88" s="61" t="e">
        <f t="shared" ca="1" si="7"/>
        <v>#VALUE!</v>
      </c>
      <c r="W88" s="61" t="e">
        <f t="shared" ca="1" si="7"/>
        <v>#VALUE!</v>
      </c>
      <c r="X88" s="61" t="e">
        <f t="shared" ca="1" si="7"/>
        <v>#VALUE!</v>
      </c>
      <c r="Y88" s="61" t="e">
        <f t="shared" ca="1" si="7"/>
        <v>#VALUE!</v>
      </c>
      <c r="Z88" s="61" t="e">
        <f t="shared" ca="1" si="7"/>
        <v>#VALUE!</v>
      </c>
      <c r="AA88" s="61" t="e">
        <f t="shared" ca="1" si="7"/>
        <v>#VALUE!</v>
      </c>
      <c r="AB88" s="61" t="e">
        <f t="shared" ca="1" si="7"/>
        <v>#VALUE!</v>
      </c>
      <c r="AC88" s="61" t="e">
        <f t="shared" ca="1" si="7"/>
        <v>#VALUE!</v>
      </c>
      <c r="AD88" s="61" t="e">
        <f t="shared" ca="1" si="7"/>
        <v>#VALUE!</v>
      </c>
      <c r="AE88" s="61" t="e">
        <f t="shared" ca="1" si="7"/>
        <v>#VALUE!</v>
      </c>
      <c r="AF88" s="61" t="e">
        <f t="shared" ca="1" si="6"/>
        <v>#VALUE!</v>
      </c>
      <c r="AG88" s="61" t="e">
        <f t="shared" ca="1" si="6"/>
        <v>#VALUE!</v>
      </c>
      <c r="AH88" s="61" t="e">
        <f t="shared" ca="1" si="6"/>
        <v>#VALUE!</v>
      </c>
    </row>
    <row r="89" spans="2:34">
      <c r="B89" s="9" t="s">
        <v>76</v>
      </c>
      <c r="C89" s="9" t="s">
        <v>179</v>
      </c>
      <c r="D89" s="9" t="s">
        <v>159</v>
      </c>
      <c r="E89" s="9" t="s">
        <v>18</v>
      </c>
      <c r="F89" s="9" t="s">
        <v>173</v>
      </c>
      <c r="G89" s="10"/>
      <c r="H89" s="60" t="s">
        <v>151</v>
      </c>
      <c r="I89" s="92" t="str">
        <f t="shared" si="1"/>
        <v>BRLPR24QA_PR24CA13_DIS_OUT2</v>
      </c>
      <c r="J89" s="11" t="s">
        <v>41</v>
      </c>
      <c r="K89" s="11" t="s">
        <v>134</v>
      </c>
      <c r="L89" s="11" t="s">
        <v>43</v>
      </c>
      <c r="M89" s="10"/>
      <c r="N89" s="10"/>
      <c r="O89" s="10"/>
      <c r="P89" s="61" t="e">
        <f t="shared" ca="1" si="7"/>
        <v>#VALUE!</v>
      </c>
      <c r="Q89" s="61" t="e">
        <f t="shared" ca="1" si="7"/>
        <v>#VALUE!</v>
      </c>
      <c r="R89" s="61" t="e">
        <f t="shared" ca="1" si="7"/>
        <v>#VALUE!</v>
      </c>
      <c r="S89" s="61" t="e">
        <f t="shared" ca="1" si="7"/>
        <v>#VALUE!</v>
      </c>
      <c r="T89" s="61" t="e">
        <f t="shared" ca="1" si="7"/>
        <v>#VALUE!</v>
      </c>
      <c r="U89" s="61" t="e">
        <f t="shared" ca="1" si="7"/>
        <v>#VALUE!</v>
      </c>
      <c r="V89" s="61" t="e">
        <f t="shared" ca="1" si="7"/>
        <v>#VALUE!</v>
      </c>
      <c r="W89" s="61" t="e">
        <f t="shared" ca="1" si="7"/>
        <v>#VALUE!</v>
      </c>
      <c r="X89" s="61" t="e">
        <f t="shared" ca="1" si="7"/>
        <v>#VALUE!</v>
      </c>
      <c r="Y89" s="61" t="e">
        <f t="shared" ca="1" si="7"/>
        <v>#VALUE!</v>
      </c>
      <c r="Z89" s="61" t="e">
        <f t="shared" ca="1" si="7"/>
        <v>#VALUE!</v>
      </c>
      <c r="AA89" s="61" t="e">
        <f t="shared" ca="1" si="7"/>
        <v>#VALUE!</v>
      </c>
      <c r="AB89" s="61" t="e">
        <f t="shared" ca="1" si="7"/>
        <v>#VALUE!</v>
      </c>
      <c r="AC89" s="61" t="e">
        <f t="shared" ca="1" si="7"/>
        <v>#VALUE!</v>
      </c>
      <c r="AD89" s="61" t="e">
        <f t="shared" ca="1" si="7"/>
        <v>#VALUE!</v>
      </c>
      <c r="AE89" s="61" t="e">
        <f t="shared" ref="AE89:AH89" ca="1" si="8">MID(CELL("filename"),SEARCH("[",CELL("filename"))+1,SEARCH("]",CELL("filename"))-SEARCH("[",CELL("filename"))-1)</f>
        <v>#VALUE!</v>
      </c>
      <c r="AF89" s="61" t="e">
        <f t="shared" ca="1" si="8"/>
        <v>#VALUE!</v>
      </c>
      <c r="AG89" s="61" t="e">
        <f t="shared" ca="1" si="8"/>
        <v>#VALUE!</v>
      </c>
      <c r="AH89" s="61" t="e">
        <f t="shared" ca="1" si="8"/>
        <v>#VALUE!</v>
      </c>
    </row>
    <row r="90" spans="2:34">
      <c r="B90" s="8" t="s">
        <v>37</v>
      </c>
      <c r="C90" s="9" t="s">
        <v>158</v>
      </c>
      <c r="D90" s="9" t="s">
        <v>159</v>
      </c>
      <c r="E90" s="9" t="s">
        <v>18</v>
      </c>
      <c r="F90" s="9" t="s">
        <v>160</v>
      </c>
      <c r="G90" s="10"/>
      <c r="H90" s="60" t="s">
        <v>153</v>
      </c>
      <c r="I90" s="92" t="str">
        <f t="shared" si="1"/>
        <v>ANHPR24QA_PR24CA13_DIS_OUT3</v>
      </c>
      <c r="J90" s="11" t="s">
        <v>41</v>
      </c>
      <c r="K90" s="11" t="s">
        <v>134</v>
      </c>
      <c r="L90" s="11" t="s">
        <v>43</v>
      </c>
      <c r="M90" s="10"/>
      <c r="N90" s="10"/>
      <c r="O90" s="10"/>
      <c r="P90" s="60" t="s">
        <v>180</v>
      </c>
      <c r="Q90" s="60" t="s">
        <v>180</v>
      </c>
      <c r="R90" s="60" t="s">
        <v>180</v>
      </c>
      <c r="S90" s="60" t="s">
        <v>180</v>
      </c>
      <c r="T90" s="60" t="s">
        <v>180</v>
      </c>
      <c r="U90" s="60" t="s">
        <v>180</v>
      </c>
      <c r="V90" s="60" t="s">
        <v>180</v>
      </c>
      <c r="W90" s="60" t="s">
        <v>180</v>
      </c>
      <c r="X90" s="60" t="s">
        <v>180</v>
      </c>
      <c r="Y90" s="60" t="s">
        <v>180</v>
      </c>
      <c r="Z90" s="60" t="s">
        <v>180</v>
      </c>
      <c r="AA90" s="60" t="s">
        <v>180</v>
      </c>
      <c r="AB90" s="60" t="s">
        <v>180</v>
      </c>
      <c r="AC90" s="60" t="s">
        <v>180</v>
      </c>
      <c r="AD90" s="60" t="s">
        <v>180</v>
      </c>
      <c r="AE90" s="60" t="s">
        <v>180</v>
      </c>
      <c r="AF90" s="60" t="s">
        <v>180</v>
      </c>
      <c r="AG90" s="60" t="s">
        <v>180</v>
      </c>
      <c r="AH90" s="60" t="s">
        <v>180</v>
      </c>
    </row>
    <row r="91" spans="2:34">
      <c r="B91" s="9" t="s">
        <v>46</v>
      </c>
      <c r="C91" s="9" t="s">
        <v>162</v>
      </c>
      <c r="D91" s="9" t="s">
        <v>163</v>
      </c>
      <c r="E91" s="9" t="s">
        <v>18</v>
      </c>
      <c r="F91" s="9" t="s">
        <v>160</v>
      </c>
      <c r="G91" s="10"/>
      <c r="H91" s="60" t="s">
        <v>153</v>
      </c>
      <c r="I91" s="92" t="str">
        <f t="shared" si="1"/>
        <v>WSHPR24QA_PR24CA13_DIS_OUT3</v>
      </c>
      <c r="J91" s="11" t="s">
        <v>41</v>
      </c>
      <c r="K91" s="11" t="s">
        <v>134</v>
      </c>
      <c r="L91" s="11" t="s">
        <v>43</v>
      </c>
      <c r="M91" s="10"/>
      <c r="N91" s="10"/>
      <c r="O91" s="10"/>
      <c r="P91" s="60" t="s">
        <v>180</v>
      </c>
      <c r="Q91" s="60" t="s">
        <v>180</v>
      </c>
      <c r="R91" s="60" t="s">
        <v>180</v>
      </c>
      <c r="S91" s="60" t="s">
        <v>180</v>
      </c>
      <c r="T91" s="60" t="s">
        <v>180</v>
      </c>
      <c r="U91" s="60" t="s">
        <v>180</v>
      </c>
      <c r="V91" s="60" t="s">
        <v>180</v>
      </c>
      <c r="W91" s="60" t="s">
        <v>180</v>
      </c>
      <c r="X91" s="60" t="s">
        <v>180</v>
      </c>
      <c r="Y91" s="60" t="s">
        <v>180</v>
      </c>
      <c r="Z91" s="60" t="s">
        <v>180</v>
      </c>
      <c r="AA91" s="60" t="s">
        <v>180</v>
      </c>
      <c r="AB91" s="60" t="s">
        <v>180</v>
      </c>
      <c r="AC91" s="60" t="s">
        <v>180</v>
      </c>
      <c r="AD91" s="60" t="s">
        <v>180</v>
      </c>
      <c r="AE91" s="60" t="s">
        <v>180</v>
      </c>
      <c r="AF91" s="60" t="s">
        <v>180</v>
      </c>
      <c r="AG91" s="60" t="s">
        <v>180</v>
      </c>
      <c r="AH91" s="60" t="s">
        <v>180</v>
      </c>
    </row>
    <row r="92" spans="2:34">
      <c r="B92" s="9" t="s">
        <v>48</v>
      </c>
      <c r="C92" s="9" t="s">
        <v>164</v>
      </c>
      <c r="D92" s="9" t="s">
        <v>163</v>
      </c>
      <c r="E92" s="9" t="s">
        <v>18</v>
      </c>
      <c r="F92" s="9" t="s">
        <v>160</v>
      </c>
      <c r="G92" s="10"/>
      <c r="H92" s="60" t="s">
        <v>153</v>
      </c>
      <c r="I92" s="92" t="str">
        <f t="shared" si="1"/>
        <v>HDDPR24QA_PR24CA13_DIS_OUT3</v>
      </c>
      <c r="J92" s="11" t="s">
        <v>41</v>
      </c>
      <c r="K92" s="11" t="s">
        <v>134</v>
      </c>
      <c r="L92" s="11" t="s">
        <v>43</v>
      </c>
      <c r="M92" s="10"/>
      <c r="N92" s="10"/>
      <c r="O92" s="10"/>
      <c r="P92" s="60" t="s">
        <v>180</v>
      </c>
      <c r="Q92" s="60" t="s">
        <v>180</v>
      </c>
      <c r="R92" s="60" t="s">
        <v>180</v>
      </c>
      <c r="S92" s="60" t="s">
        <v>180</v>
      </c>
      <c r="T92" s="60" t="s">
        <v>180</v>
      </c>
      <c r="U92" s="60" t="s">
        <v>180</v>
      </c>
      <c r="V92" s="60" t="s">
        <v>180</v>
      </c>
      <c r="W92" s="60" t="s">
        <v>180</v>
      </c>
      <c r="X92" s="60" t="s">
        <v>180</v>
      </c>
      <c r="Y92" s="60" t="s">
        <v>180</v>
      </c>
      <c r="Z92" s="60" t="s">
        <v>180</v>
      </c>
      <c r="AA92" s="60" t="s">
        <v>180</v>
      </c>
      <c r="AB92" s="60" t="s">
        <v>180</v>
      </c>
      <c r="AC92" s="60" t="s">
        <v>180</v>
      </c>
      <c r="AD92" s="60" t="s">
        <v>180</v>
      </c>
      <c r="AE92" s="60" t="s">
        <v>180</v>
      </c>
      <c r="AF92" s="60" t="s">
        <v>180</v>
      </c>
      <c r="AG92" s="60" t="s">
        <v>180</v>
      </c>
      <c r="AH92" s="60" t="s">
        <v>180</v>
      </c>
    </row>
    <row r="93" spans="2:34">
      <c r="B93" s="9" t="s">
        <v>50</v>
      </c>
      <c r="C93" s="9" t="s">
        <v>165</v>
      </c>
      <c r="D93" s="9" t="s">
        <v>159</v>
      </c>
      <c r="E93" s="9" t="s">
        <v>18</v>
      </c>
      <c r="F93" s="9" t="s">
        <v>160</v>
      </c>
      <c r="G93" s="10"/>
      <c r="H93" s="60" t="s">
        <v>153</v>
      </c>
      <c r="I93" s="92" t="str">
        <f t="shared" si="1"/>
        <v>NESPR24QA_PR24CA13_DIS_OUT3</v>
      </c>
      <c r="J93" s="11" t="s">
        <v>41</v>
      </c>
      <c r="K93" s="11" t="s">
        <v>134</v>
      </c>
      <c r="L93" s="11" t="s">
        <v>43</v>
      </c>
      <c r="M93" s="10"/>
      <c r="N93" s="10"/>
      <c r="O93" s="10"/>
      <c r="P93" s="60" t="s">
        <v>180</v>
      </c>
      <c r="Q93" s="60" t="s">
        <v>180</v>
      </c>
      <c r="R93" s="60" t="s">
        <v>180</v>
      </c>
      <c r="S93" s="60" t="s">
        <v>180</v>
      </c>
      <c r="T93" s="60" t="s">
        <v>180</v>
      </c>
      <c r="U93" s="60" t="s">
        <v>180</v>
      </c>
      <c r="V93" s="60" t="s">
        <v>180</v>
      </c>
      <c r="W93" s="60" t="s">
        <v>180</v>
      </c>
      <c r="X93" s="60" t="s">
        <v>180</v>
      </c>
      <c r="Y93" s="60" t="s">
        <v>180</v>
      </c>
      <c r="Z93" s="60" t="s">
        <v>180</v>
      </c>
      <c r="AA93" s="60" t="s">
        <v>180</v>
      </c>
      <c r="AB93" s="60" t="s">
        <v>180</v>
      </c>
      <c r="AC93" s="60" t="s">
        <v>180</v>
      </c>
      <c r="AD93" s="60" t="s">
        <v>180</v>
      </c>
      <c r="AE93" s="60" t="s">
        <v>180</v>
      </c>
      <c r="AF93" s="60" t="s">
        <v>180</v>
      </c>
      <c r="AG93" s="60" t="s">
        <v>180</v>
      </c>
      <c r="AH93" s="60" t="s">
        <v>180</v>
      </c>
    </row>
    <row r="94" spans="2:34">
      <c r="B94" s="9" t="s">
        <v>52</v>
      </c>
      <c r="C94" s="9" t="s">
        <v>166</v>
      </c>
      <c r="D94" s="9" t="s">
        <v>159</v>
      </c>
      <c r="E94" s="9" t="s">
        <v>18</v>
      </c>
      <c r="F94" s="9" t="s">
        <v>160</v>
      </c>
      <c r="G94" s="10"/>
      <c r="H94" s="60" t="s">
        <v>153</v>
      </c>
      <c r="I94" s="92" t="str">
        <f t="shared" si="1"/>
        <v>SVEPR24QA_PR24CA13_DIS_OUT3</v>
      </c>
      <c r="J94" s="11" t="s">
        <v>41</v>
      </c>
      <c r="K94" s="11" t="s">
        <v>134</v>
      </c>
      <c r="L94" s="11" t="s">
        <v>43</v>
      </c>
      <c r="M94" s="10"/>
      <c r="N94" s="10"/>
      <c r="O94" s="10"/>
      <c r="P94" s="60" t="s">
        <v>180</v>
      </c>
      <c r="Q94" s="60" t="s">
        <v>180</v>
      </c>
      <c r="R94" s="60" t="s">
        <v>180</v>
      </c>
      <c r="S94" s="60" t="s">
        <v>180</v>
      </c>
      <c r="T94" s="60" t="s">
        <v>180</v>
      </c>
      <c r="U94" s="60" t="s">
        <v>180</v>
      </c>
      <c r="V94" s="60" t="s">
        <v>180</v>
      </c>
      <c r="W94" s="60" t="s">
        <v>180</v>
      </c>
      <c r="X94" s="60" t="s">
        <v>180</v>
      </c>
      <c r="Y94" s="60" t="s">
        <v>180</v>
      </c>
      <c r="Z94" s="60" t="s">
        <v>180</v>
      </c>
      <c r="AA94" s="60" t="s">
        <v>180</v>
      </c>
      <c r="AB94" s="60" t="s">
        <v>180</v>
      </c>
      <c r="AC94" s="60" t="s">
        <v>180</v>
      </c>
      <c r="AD94" s="60" t="s">
        <v>180</v>
      </c>
      <c r="AE94" s="60" t="s">
        <v>180</v>
      </c>
      <c r="AF94" s="60" t="s">
        <v>180</v>
      </c>
      <c r="AG94" s="60" t="s">
        <v>180</v>
      </c>
      <c r="AH94" s="60" t="s">
        <v>180</v>
      </c>
    </row>
    <row r="95" spans="2:34">
      <c r="B95" s="9" t="s">
        <v>54</v>
      </c>
      <c r="C95" s="9" t="s">
        <v>167</v>
      </c>
      <c r="D95" s="9" t="s">
        <v>159</v>
      </c>
      <c r="E95" s="9" t="s">
        <v>18</v>
      </c>
      <c r="F95" s="9" t="s">
        <v>160</v>
      </c>
      <c r="G95" s="10"/>
      <c r="H95" s="60" t="s">
        <v>153</v>
      </c>
      <c r="I95" s="92" t="str">
        <f t="shared" si="1"/>
        <v>SRNPR24QA_PR24CA13_DIS_OUT3</v>
      </c>
      <c r="J95" s="11" t="s">
        <v>41</v>
      </c>
      <c r="K95" s="11" t="s">
        <v>134</v>
      </c>
      <c r="L95" s="11" t="s">
        <v>43</v>
      </c>
      <c r="M95" s="10"/>
      <c r="N95" s="10"/>
      <c r="O95" s="10"/>
      <c r="P95" s="60" t="s">
        <v>180</v>
      </c>
      <c r="Q95" s="60" t="s">
        <v>180</v>
      </c>
      <c r="R95" s="60" t="s">
        <v>180</v>
      </c>
      <c r="S95" s="60" t="s">
        <v>180</v>
      </c>
      <c r="T95" s="60" t="s">
        <v>180</v>
      </c>
      <c r="U95" s="60" t="s">
        <v>180</v>
      </c>
      <c r="V95" s="60" t="s">
        <v>180</v>
      </c>
      <c r="W95" s="60" t="s">
        <v>180</v>
      </c>
      <c r="X95" s="60" t="s">
        <v>180</v>
      </c>
      <c r="Y95" s="60" t="s">
        <v>180</v>
      </c>
      <c r="Z95" s="60" t="s">
        <v>180</v>
      </c>
      <c r="AA95" s="60" t="s">
        <v>180</v>
      </c>
      <c r="AB95" s="60" t="s">
        <v>180</v>
      </c>
      <c r="AC95" s="60" t="s">
        <v>180</v>
      </c>
      <c r="AD95" s="60" t="s">
        <v>180</v>
      </c>
      <c r="AE95" s="60" t="s">
        <v>180</v>
      </c>
      <c r="AF95" s="60" t="s">
        <v>180</v>
      </c>
      <c r="AG95" s="60" t="s">
        <v>180</v>
      </c>
      <c r="AH95" s="60" t="s">
        <v>180</v>
      </c>
    </row>
    <row r="96" spans="2:34">
      <c r="B96" s="9" t="s">
        <v>56</v>
      </c>
      <c r="C96" s="9" t="s">
        <v>168</v>
      </c>
      <c r="D96" s="9" t="s">
        <v>159</v>
      </c>
      <c r="E96" s="9" t="s">
        <v>18</v>
      </c>
      <c r="F96" s="9" t="s">
        <v>160</v>
      </c>
      <c r="G96" s="10"/>
      <c r="H96" s="60" t="s">
        <v>153</v>
      </c>
      <c r="I96" s="92" t="str">
        <f t="shared" si="1"/>
        <v>TMSPR24QA_PR24CA13_DIS_OUT3</v>
      </c>
      <c r="J96" s="11" t="s">
        <v>41</v>
      </c>
      <c r="K96" s="11" t="s">
        <v>134</v>
      </c>
      <c r="L96" s="11" t="s">
        <v>43</v>
      </c>
      <c r="M96" s="10"/>
      <c r="N96" s="10"/>
      <c r="O96" s="10"/>
      <c r="P96" s="60" t="s">
        <v>180</v>
      </c>
      <c r="Q96" s="60" t="s">
        <v>180</v>
      </c>
      <c r="R96" s="60" t="s">
        <v>180</v>
      </c>
      <c r="S96" s="60" t="s">
        <v>180</v>
      </c>
      <c r="T96" s="60" t="s">
        <v>180</v>
      </c>
      <c r="U96" s="60" t="s">
        <v>180</v>
      </c>
      <c r="V96" s="60" t="s">
        <v>180</v>
      </c>
      <c r="W96" s="60" t="s">
        <v>180</v>
      </c>
      <c r="X96" s="60" t="s">
        <v>180</v>
      </c>
      <c r="Y96" s="60" t="s">
        <v>180</v>
      </c>
      <c r="Z96" s="60" t="s">
        <v>180</v>
      </c>
      <c r="AA96" s="60" t="s">
        <v>180</v>
      </c>
      <c r="AB96" s="60" t="s">
        <v>180</v>
      </c>
      <c r="AC96" s="60" t="s">
        <v>180</v>
      </c>
      <c r="AD96" s="60" t="s">
        <v>180</v>
      </c>
      <c r="AE96" s="60" t="s">
        <v>180</v>
      </c>
      <c r="AF96" s="60" t="s">
        <v>180</v>
      </c>
      <c r="AG96" s="60" t="s">
        <v>180</v>
      </c>
      <c r="AH96" s="60" t="s">
        <v>180</v>
      </c>
    </row>
    <row r="97" spans="2:34">
      <c r="B97" s="9" t="s">
        <v>58</v>
      </c>
      <c r="C97" s="9" t="s">
        <v>169</v>
      </c>
      <c r="D97" s="9" t="s">
        <v>159</v>
      </c>
      <c r="E97" s="9" t="s">
        <v>18</v>
      </c>
      <c r="F97" s="9" t="s">
        <v>160</v>
      </c>
      <c r="G97" s="10"/>
      <c r="H97" s="60" t="s">
        <v>153</v>
      </c>
      <c r="I97" s="92" t="str">
        <f t="shared" si="1"/>
        <v>NWTPR24QA_PR24CA13_DIS_OUT3</v>
      </c>
      <c r="J97" s="11" t="s">
        <v>41</v>
      </c>
      <c r="K97" s="11" t="s">
        <v>134</v>
      </c>
      <c r="L97" s="11" t="s">
        <v>43</v>
      </c>
      <c r="M97" s="10"/>
      <c r="N97" s="10"/>
      <c r="O97" s="10"/>
      <c r="P97" s="60" t="s">
        <v>180</v>
      </c>
      <c r="Q97" s="60" t="s">
        <v>180</v>
      </c>
      <c r="R97" s="60" t="s">
        <v>180</v>
      </c>
      <c r="S97" s="60" t="s">
        <v>180</v>
      </c>
      <c r="T97" s="60" t="s">
        <v>180</v>
      </c>
      <c r="U97" s="60" t="s">
        <v>180</v>
      </c>
      <c r="V97" s="60" t="s">
        <v>180</v>
      </c>
      <c r="W97" s="60" t="s">
        <v>180</v>
      </c>
      <c r="X97" s="60" t="s">
        <v>180</v>
      </c>
      <c r="Y97" s="60" t="s">
        <v>180</v>
      </c>
      <c r="Z97" s="60" t="s">
        <v>180</v>
      </c>
      <c r="AA97" s="60" t="s">
        <v>180</v>
      </c>
      <c r="AB97" s="60" t="s">
        <v>180</v>
      </c>
      <c r="AC97" s="60" t="s">
        <v>180</v>
      </c>
      <c r="AD97" s="60" t="s">
        <v>180</v>
      </c>
      <c r="AE97" s="60" t="s">
        <v>180</v>
      </c>
      <c r="AF97" s="60" t="s">
        <v>180</v>
      </c>
      <c r="AG97" s="60" t="s">
        <v>180</v>
      </c>
      <c r="AH97" s="60" t="s">
        <v>180</v>
      </c>
    </row>
    <row r="98" spans="2:34">
      <c r="B98" s="9" t="s">
        <v>60</v>
      </c>
      <c r="C98" s="9" t="s">
        <v>170</v>
      </c>
      <c r="D98" s="9" t="s">
        <v>159</v>
      </c>
      <c r="E98" s="9" t="s">
        <v>18</v>
      </c>
      <c r="F98" s="9" t="s">
        <v>160</v>
      </c>
      <c r="G98" s="10"/>
      <c r="H98" s="60" t="s">
        <v>153</v>
      </c>
      <c r="I98" s="92" t="str">
        <f t="shared" si="1"/>
        <v>WSXPR24QA_PR24CA13_DIS_OUT3</v>
      </c>
      <c r="J98" s="11" t="s">
        <v>41</v>
      </c>
      <c r="K98" s="11" t="s">
        <v>134</v>
      </c>
      <c r="L98" s="11" t="s">
        <v>43</v>
      </c>
      <c r="M98" s="10"/>
      <c r="N98" s="10"/>
      <c r="O98" s="10"/>
      <c r="P98" s="60" t="s">
        <v>180</v>
      </c>
      <c r="Q98" s="60" t="s">
        <v>180</v>
      </c>
      <c r="R98" s="60" t="s">
        <v>180</v>
      </c>
      <c r="S98" s="60" t="s">
        <v>180</v>
      </c>
      <c r="T98" s="60" t="s">
        <v>180</v>
      </c>
      <c r="U98" s="60" t="s">
        <v>180</v>
      </c>
      <c r="V98" s="60" t="s">
        <v>180</v>
      </c>
      <c r="W98" s="60" t="s">
        <v>180</v>
      </c>
      <c r="X98" s="60" t="s">
        <v>180</v>
      </c>
      <c r="Y98" s="60" t="s">
        <v>180</v>
      </c>
      <c r="Z98" s="60" t="s">
        <v>180</v>
      </c>
      <c r="AA98" s="60" t="s">
        <v>180</v>
      </c>
      <c r="AB98" s="60" t="s">
        <v>180</v>
      </c>
      <c r="AC98" s="60" t="s">
        <v>180</v>
      </c>
      <c r="AD98" s="60" t="s">
        <v>180</v>
      </c>
      <c r="AE98" s="60" t="s">
        <v>180</v>
      </c>
      <c r="AF98" s="60" t="s">
        <v>180</v>
      </c>
      <c r="AG98" s="60" t="s">
        <v>180</v>
      </c>
      <c r="AH98" s="60" t="s">
        <v>180</v>
      </c>
    </row>
    <row r="99" spans="2:34">
      <c r="B99" s="9" t="s">
        <v>62</v>
      </c>
      <c r="C99" s="9" t="s">
        <v>171</v>
      </c>
      <c r="D99" s="9" t="s">
        <v>159</v>
      </c>
      <c r="E99" s="9" t="s">
        <v>18</v>
      </c>
      <c r="F99" s="9" t="s">
        <v>160</v>
      </c>
      <c r="G99" s="10"/>
      <c r="H99" s="60" t="s">
        <v>153</v>
      </c>
      <c r="I99" s="92" t="str">
        <f t="shared" si="1"/>
        <v>YKYPR24QA_PR24CA13_DIS_OUT3</v>
      </c>
      <c r="J99" s="11" t="s">
        <v>41</v>
      </c>
      <c r="K99" s="11" t="s">
        <v>134</v>
      </c>
      <c r="L99" s="11" t="s">
        <v>43</v>
      </c>
      <c r="M99" s="10"/>
      <c r="N99" s="10"/>
      <c r="O99" s="10"/>
      <c r="P99" s="60" t="s">
        <v>180</v>
      </c>
      <c r="Q99" s="60" t="s">
        <v>180</v>
      </c>
      <c r="R99" s="60" t="s">
        <v>180</v>
      </c>
      <c r="S99" s="60" t="s">
        <v>180</v>
      </c>
      <c r="T99" s="60" t="s">
        <v>180</v>
      </c>
      <c r="U99" s="60" t="s">
        <v>180</v>
      </c>
      <c r="V99" s="60" t="s">
        <v>180</v>
      </c>
      <c r="W99" s="60" t="s">
        <v>180</v>
      </c>
      <c r="X99" s="60" t="s">
        <v>180</v>
      </c>
      <c r="Y99" s="60" t="s">
        <v>180</v>
      </c>
      <c r="Z99" s="60" t="s">
        <v>180</v>
      </c>
      <c r="AA99" s="60" t="s">
        <v>180</v>
      </c>
      <c r="AB99" s="60" t="s">
        <v>180</v>
      </c>
      <c r="AC99" s="60" t="s">
        <v>180</v>
      </c>
      <c r="AD99" s="60" t="s">
        <v>180</v>
      </c>
      <c r="AE99" s="60" t="s">
        <v>180</v>
      </c>
      <c r="AF99" s="60" t="s">
        <v>180</v>
      </c>
      <c r="AG99" s="60" t="s">
        <v>180</v>
      </c>
      <c r="AH99" s="60" t="s">
        <v>180</v>
      </c>
    </row>
    <row r="100" spans="2:34">
      <c r="B100" s="9" t="s">
        <v>64</v>
      </c>
      <c r="C100" s="9" t="s">
        <v>172</v>
      </c>
      <c r="D100" s="9" t="s">
        <v>159</v>
      </c>
      <c r="E100" s="9" t="s">
        <v>18</v>
      </c>
      <c r="F100" s="9" t="s">
        <v>173</v>
      </c>
      <c r="G100" s="10"/>
      <c r="H100" s="60" t="s">
        <v>153</v>
      </c>
      <c r="I100" s="92" t="str">
        <f t="shared" si="1"/>
        <v>AFWPR24QA_PR24CA13_DIS_OUT3</v>
      </c>
      <c r="J100" s="11" t="s">
        <v>41</v>
      </c>
      <c r="K100" s="11" t="s">
        <v>134</v>
      </c>
      <c r="L100" s="11" t="s">
        <v>43</v>
      </c>
      <c r="M100" s="10"/>
      <c r="N100" s="10"/>
      <c r="O100" s="10"/>
      <c r="P100" s="60" t="s">
        <v>180</v>
      </c>
      <c r="Q100" s="60" t="s">
        <v>180</v>
      </c>
      <c r="R100" s="60" t="s">
        <v>180</v>
      </c>
      <c r="S100" s="60" t="s">
        <v>180</v>
      </c>
      <c r="T100" s="60" t="s">
        <v>180</v>
      </c>
      <c r="U100" s="60" t="s">
        <v>180</v>
      </c>
      <c r="V100" s="60" t="s">
        <v>180</v>
      </c>
      <c r="W100" s="60" t="s">
        <v>180</v>
      </c>
      <c r="X100" s="60" t="s">
        <v>180</v>
      </c>
      <c r="Y100" s="60" t="s">
        <v>180</v>
      </c>
      <c r="Z100" s="60" t="s">
        <v>180</v>
      </c>
      <c r="AA100" s="60" t="s">
        <v>180</v>
      </c>
      <c r="AB100" s="60" t="s">
        <v>180</v>
      </c>
      <c r="AC100" s="60" t="s">
        <v>180</v>
      </c>
      <c r="AD100" s="60" t="s">
        <v>180</v>
      </c>
      <c r="AE100" s="60" t="s">
        <v>180</v>
      </c>
      <c r="AF100" s="60" t="s">
        <v>180</v>
      </c>
      <c r="AG100" s="60" t="s">
        <v>180</v>
      </c>
      <c r="AH100" s="60" t="s">
        <v>180</v>
      </c>
    </row>
    <row r="101" spans="2:34">
      <c r="B101" s="9" t="s">
        <v>66</v>
      </c>
      <c r="C101" s="9" t="s">
        <v>174</v>
      </c>
      <c r="D101" s="9" t="s">
        <v>159</v>
      </c>
      <c r="E101" s="9" t="s">
        <v>18</v>
      </c>
      <c r="F101" s="9" t="s">
        <v>173</v>
      </c>
      <c r="G101" s="10"/>
      <c r="H101" s="60" t="s">
        <v>153</v>
      </c>
      <c r="I101" s="92" t="str">
        <f t="shared" si="1"/>
        <v>PRTPR24QA_PR24CA13_DIS_OUT3</v>
      </c>
      <c r="J101" s="11" t="s">
        <v>41</v>
      </c>
      <c r="K101" s="11" t="s">
        <v>134</v>
      </c>
      <c r="L101" s="11" t="s">
        <v>43</v>
      </c>
      <c r="M101" s="10"/>
      <c r="N101" s="10"/>
      <c r="O101" s="10"/>
      <c r="P101" s="60" t="s">
        <v>180</v>
      </c>
      <c r="Q101" s="60" t="s">
        <v>180</v>
      </c>
      <c r="R101" s="60" t="s">
        <v>180</v>
      </c>
      <c r="S101" s="60" t="s">
        <v>180</v>
      </c>
      <c r="T101" s="60" t="s">
        <v>180</v>
      </c>
      <c r="U101" s="60" t="s">
        <v>180</v>
      </c>
      <c r="V101" s="60" t="s">
        <v>180</v>
      </c>
      <c r="W101" s="60" t="s">
        <v>180</v>
      </c>
      <c r="X101" s="60" t="s">
        <v>180</v>
      </c>
      <c r="Y101" s="60" t="s">
        <v>180</v>
      </c>
      <c r="Z101" s="60" t="s">
        <v>180</v>
      </c>
      <c r="AA101" s="60" t="s">
        <v>180</v>
      </c>
      <c r="AB101" s="60" t="s">
        <v>180</v>
      </c>
      <c r="AC101" s="60" t="s">
        <v>180</v>
      </c>
      <c r="AD101" s="60" t="s">
        <v>180</v>
      </c>
      <c r="AE101" s="60" t="s">
        <v>180</v>
      </c>
      <c r="AF101" s="60" t="s">
        <v>180</v>
      </c>
      <c r="AG101" s="60" t="s">
        <v>180</v>
      </c>
      <c r="AH101" s="60" t="s">
        <v>180</v>
      </c>
    </row>
    <row r="102" spans="2:34">
      <c r="B102" s="9" t="s">
        <v>68</v>
      </c>
      <c r="C102" s="9" t="s">
        <v>175</v>
      </c>
      <c r="D102" s="9" t="s">
        <v>159</v>
      </c>
      <c r="E102" s="9" t="s">
        <v>18</v>
      </c>
      <c r="F102" s="9" t="s">
        <v>173</v>
      </c>
      <c r="G102" s="10"/>
      <c r="H102" s="60" t="s">
        <v>153</v>
      </c>
      <c r="I102" s="92" t="str">
        <f t="shared" si="1"/>
        <v>SEWPR24QA_PR24CA13_DIS_OUT3</v>
      </c>
      <c r="J102" s="11" t="s">
        <v>41</v>
      </c>
      <c r="K102" s="11" t="s">
        <v>134</v>
      </c>
      <c r="L102" s="11" t="s">
        <v>43</v>
      </c>
      <c r="M102" s="10"/>
      <c r="N102" s="10"/>
      <c r="O102" s="10"/>
      <c r="P102" s="60" t="s">
        <v>180</v>
      </c>
      <c r="Q102" s="60" t="s">
        <v>180</v>
      </c>
      <c r="R102" s="60" t="s">
        <v>180</v>
      </c>
      <c r="S102" s="60" t="s">
        <v>180</v>
      </c>
      <c r="T102" s="60" t="s">
        <v>180</v>
      </c>
      <c r="U102" s="60" t="s">
        <v>180</v>
      </c>
      <c r="V102" s="60" t="s">
        <v>180</v>
      </c>
      <c r="W102" s="60" t="s">
        <v>180</v>
      </c>
      <c r="X102" s="60" t="s">
        <v>180</v>
      </c>
      <c r="Y102" s="60" t="s">
        <v>180</v>
      </c>
      <c r="Z102" s="60" t="s">
        <v>180</v>
      </c>
      <c r="AA102" s="60" t="s">
        <v>180</v>
      </c>
      <c r="AB102" s="60" t="s">
        <v>180</v>
      </c>
      <c r="AC102" s="60" t="s">
        <v>180</v>
      </c>
      <c r="AD102" s="60" t="s">
        <v>180</v>
      </c>
      <c r="AE102" s="60" t="s">
        <v>180</v>
      </c>
      <c r="AF102" s="60" t="s">
        <v>180</v>
      </c>
      <c r="AG102" s="60" t="s">
        <v>180</v>
      </c>
      <c r="AH102" s="60" t="s">
        <v>180</v>
      </c>
    </row>
    <row r="103" spans="2:34">
      <c r="B103" s="9" t="s">
        <v>70</v>
      </c>
      <c r="C103" s="9" t="s">
        <v>176</v>
      </c>
      <c r="D103" s="9" t="s">
        <v>159</v>
      </c>
      <c r="E103" s="9" t="s">
        <v>18</v>
      </c>
      <c r="F103" s="9" t="s">
        <v>173</v>
      </c>
      <c r="G103" s="10"/>
      <c r="H103" s="60" t="s">
        <v>153</v>
      </c>
      <c r="I103" s="92" t="str">
        <f t="shared" si="1"/>
        <v>SSCPR24QA_PR24CA13_DIS_OUT3</v>
      </c>
      <c r="J103" s="11" t="s">
        <v>41</v>
      </c>
      <c r="K103" s="11" t="s">
        <v>134</v>
      </c>
      <c r="L103" s="11" t="s">
        <v>43</v>
      </c>
      <c r="M103" s="10"/>
      <c r="N103" s="10"/>
      <c r="O103" s="10"/>
      <c r="P103" s="60" t="s">
        <v>180</v>
      </c>
      <c r="Q103" s="60" t="s">
        <v>180</v>
      </c>
      <c r="R103" s="60" t="s">
        <v>180</v>
      </c>
      <c r="S103" s="60" t="s">
        <v>180</v>
      </c>
      <c r="T103" s="60" t="s">
        <v>180</v>
      </c>
      <c r="U103" s="60" t="s">
        <v>180</v>
      </c>
      <c r="V103" s="60" t="s">
        <v>180</v>
      </c>
      <c r="W103" s="60" t="s">
        <v>180</v>
      </c>
      <c r="X103" s="60" t="s">
        <v>180</v>
      </c>
      <c r="Y103" s="60" t="s">
        <v>180</v>
      </c>
      <c r="Z103" s="60" t="s">
        <v>180</v>
      </c>
      <c r="AA103" s="60" t="s">
        <v>180</v>
      </c>
      <c r="AB103" s="60" t="s">
        <v>180</v>
      </c>
      <c r="AC103" s="60" t="s">
        <v>180</v>
      </c>
      <c r="AD103" s="60" t="s">
        <v>180</v>
      </c>
      <c r="AE103" s="60" t="s">
        <v>180</v>
      </c>
      <c r="AF103" s="60" t="s">
        <v>180</v>
      </c>
      <c r="AG103" s="60" t="s">
        <v>180</v>
      </c>
      <c r="AH103" s="60" t="s">
        <v>180</v>
      </c>
    </row>
    <row r="104" spans="2:34">
      <c r="B104" s="9" t="s">
        <v>72</v>
      </c>
      <c r="C104" s="9" t="s">
        <v>177</v>
      </c>
      <c r="D104" s="9" t="s">
        <v>159</v>
      </c>
      <c r="E104" s="9" t="s">
        <v>18</v>
      </c>
      <c r="F104" s="9" t="s">
        <v>173</v>
      </c>
      <c r="G104" s="10"/>
      <c r="H104" s="60" t="s">
        <v>153</v>
      </c>
      <c r="I104" s="92" t="str">
        <f t="shared" ref="I104:I123" si="9">B104&amp;H104</f>
        <v>SESPR24QA_PR24CA13_DIS_OUT3</v>
      </c>
      <c r="J104" s="11" t="s">
        <v>41</v>
      </c>
      <c r="K104" s="11" t="s">
        <v>134</v>
      </c>
      <c r="L104" s="11" t="s">
        <v>43</v>
      </c>
      <c r="M104" s="10"/>
      <c r="N104" s="10"/>
      <c r="O104" s="10"/>
      <c r="P104" s="60" t="s">
        <v>180</v>
      </c>
      <c r="Q104" s="60" t="s">
        <v>180</v>
      </c>
      <c r="R104" s="60" t="s">
        <v>180</v>
      </c>
      <c r="S104" s="60" t="s">
        <v>180</v>
      </c>
      <c r="T104" s="60" t="s">
        <v>180</v>
      </c>
      <c r="U104" s="60" t="s">
        <v>180</v>
      </c>
      <c r="V104" s="60" t="s">
        <v>180</v>
      </c>
      <c r="W104" s="60" t="s">
        <v>180</v>
      </c>
      <c r="X104" s="60" t="s">
        <v>180</v>
      </c>
      <c r="Y104" s="60" t="s">
        <v>180</v>
      </c>
      <c r="Z104" s="60" t="s">
        <v>180</v>
      </c>
      <c r="AA104" s="60" t="s">
        <v>180</v>
      </c>
      <c r="AB104" s="60" t="s">
        <v>180</v>
      </c>
      <c r="AC104" s="60" t="s">
        <v>180</v>
      </c>
      <c r="AD104" s="60" t="s">
        <v>180</v>
      </c>
      <c r="AE104" s="60" t="s">
        <v>180</v>
      </c>
      <c r="AF104" s="60" t="s">
        <v>180</v>
      </c>
      <c r="AG104" s="60" t="s">
        <v>180</v>
      </c>
      <c r="AH104" s="60" t="s">
        <v>180</v>
      </c>
    </row>
    <row r="105" spans="2:34">
      <c r="B105" s="9" t="s">
        <v>74</v>
      </c>
      <c r="C105" s="9" t="s">
        <v>178</v>
      </c>
      <c r="D105" s="9" t="s">
        <v>159</v>
      </c>
      <c r="E105" s="9" t="s">
        <v>18</v>
      </c>
      <c r="F105" s="9" t="s">
        <v>160</v>
      </c>
      <c r="G105" s="10"/>
      <c r="H105" s="60" t="s">
        <v>153</v>
      </c>
      <c r="I105" s="92" t="str">
        <f t="shared" si="9"/>
        <v>SWBPR24QA_PR24CA13_DIS_OUT3</v>
      </c>
      <c r="J105" s="11" t="s">
        <v>41</v>
      </c>
      <c r="K105" s="11" t="s">
        <v>134</v>
      </c>
      <c r="L105" s="11" t="s">
        <v>43</v>
      </c>
      <c r="M105" s="10"/>
      <c r="N105" s="10"/>
      <c r="O105" s="10"/>
      <c r="P105" s="60" t="s">
        <v>180</v>
      </c>
      <c r="Q105" s="60" t="s">
        <v>180</v>
      </c>
      <c r="R105" s="60" t="s">
        <v>180</v>
      </c>
      <c r="S105" s="60" t="s">
        <v>180</v>
      </c>
      <c r="T105" s="60" t="s">
        <v>180</v>
      </c>
      <c r="U105" s="60" t="s">
        <v>180</v>
      </c>
      <c r="V105" s="60" t="s">
        <v>180</v>
      </c>
      <c r="W105" s="60" t="s">
        <v>180</v>
      </c>
      <c r="X105" s="60" t="s">
        <v>180</v>
      </c>
      <c r="Y105" s="60" t="s">
        <v>180</v>
      </c>
      <c r="Z105" s="60" t="s">
        <v>180</v>
      </c>
      <c r="AA105" s="60" t="s">
        <v>180</v>
      </c>
      <c r="AB105" s="60" t="s">
        <v>180</v>
      </c>
      <c r="AC105" s="60" t="s">
        <v>180</v>
      </c>
      <c r="AD105" s="60" t="s">
        <v>180</v>
      </c>
      <c r="AE105" s="60" t="s">
        <v>180</v>
      </c>
      <c r="AF105" s="60" t="s">
        <v>180</v>
      </c>
      <c r="AG105" s="60" t="s">
        <v>180</v>
      </c>
      <c r="AH105" s="60" t="s">
        <v>180</v>
      </c>
    </row>
    <row r="106" spans="2:34">
      <c r="B106" s="9" t="s">
        <v>76</v>
      </c>
      <c r="C106" s="9" t="s">
        <v>179</v>
      </c>
      <c r="D106" s="9" t="s">
        <v>159</v>
      </c>
      <c r="E106" s="9" t="s">
        <v>18</v>
      </c>
      <c r="F106" s="9" t="s">
        <v>173</v>
      </c>
      <c r="G106" s="10"/>
      <c r="H106" s="60" t="s">
        <v>153</v>
      </c>
      <c r="I106" s="92" t="str">
        <f t="shared" si="9"/>
        <v>BRLPR24QA_PR24CA13_DIS_OUT3</v>
      </c>
      <c r="J106" s="11" t="s">
        <v>41</v>
      </c>
      <c r="K106" s="11" t="s">
        <v>134</v>
      </c>
      <c r="L106" s="11" t="s">
        <v>43</v>
      </c>
      <c r="M106" s="10"/>
      <c r="N106" s="10"/>
      <c r="O106" s="10"/>
      <c r="P106" s="60" t="s">
        <v>180</v>
      </c>
      <c r="Q106" s="60" t="s">
        <v>180</v>
      </c>
      <c r="R106" s="60" t="s">
        <v>180</v>
      </c>
      <c r="S106" s="60" t="s">
        <v>180</v>
      </c>
      <c r="T106" s="60" t="s">
        <v>180</v>
      </c>
      <c r="U106" s="60" t="s">
        <v>180</v>
      </c>
      <c r="V106" s="60" t="s">
        <v>180</v>
      </c>
      <c r="W106" s="60" t="s">
        <v>180</v>
      </c>
      <c r="X106" s="60" t="s">
        <v>180</v>
      </c>
      <c r="Y106" s="60" t="s">
        <v>180</v>
      </c>
      <c r="Z106" s="60" t="s">
        <v>180</v>
      </c>
      <c r="AA106" s="60" t="s">
        <v>180</v>
      </c>
      <c r="AB106" s="60" t="s">
        <v>180</v>
      </c>
      <c r="AC106" s="60" t="s">
        <v>180</v>
      </c>
      <c r="AD106" s="60" t="s">
        <v>180</v>
      </c>
      <c r="AE106" s="60" t="s">
        <v>180</v>
      </c>
      <c r="AF106" s="60" t="s">
        <v>180</v>
      </c>
      <c r="AG106" s="60" t="s">
        <v>180</v>
      </c>
      <c r="AH106" s="60" t="s">
        <v>180</v>
      </c>
    </row>
    <row r="107" spans="2:34">
      <c r="B107" s="8" t="s">
        <v>37</v>
      </c>
      <c r="C107" s="9" t="s">
        <v>158</v>
      </c>
      <c r="D107" s="9" t="s">
        <v>159</v>
      </c>
      <c r="E107" s="9" t="s">
        <v>18</v>
      </c>
      <c r="F107" s="9" t="s">
        <v>160</v>
      </c>
      <c r="G107" s="10"/>
      <c r="H107" s="60" t="s">
        <v>155</v>
      </c>
      <c r="I107" s="92" t="str">
        <f t="shared" si="9"/>
        <v>ANHPR24QA_PR24CA13_DIS_OUT4</v>
      </c>
      <c r="J107" s="11" t="s">
        <v>41</v>
      </c>
      <c r="K107" s="11" t="s">
        <v>134</v>
      </c>
      <c r="L107" s="11" t="s">
        <v>43</v>
      </c>
      <c r="M107" s="10"/>
      <c r="N107" s="10"/>
      <c r="O107" s="10"/>
      <c r="P107" s="59">
        <v>1</v>
      </c>
      <c r="Q107" s="59">
        <v>1</v>
      </c>
      <c r="R107" s="59">
        <v>1</v>
      </c>
      <c r="S107" s="59">
        <v>1</v>
      </c>
      <c r="T107" s="59">
        <v>1</v>
      </c>
      <c r="U107" s="59">
        <v>1</v>
      </c>
      <c r="V107" s="59">
        <v>1</v>
      </c>
      <c r="W107" s="59">
        <v>1</v>
      </c>
      <c r="X107" s="59">
        <v>1</v>
      </c>
      <c r="Y107" s="59">
        <v>1</v>
      </c>
      <c r="Z107" s="59">
        <v>1</v>
      </c>
      <c r="AA107" s="59">
        <v>1</v>
      </c>
      <c r="AB107" s="59">
        <v>1</v>
      </c>
      <c r="AC107" s="59">
        <v>1</v>
      </c>
      <c r="AD107" s="59">
        <v>1</v>
      </c>
      <c r="AE107" s="59">
        <v>1</v>
      </c>
      <c r="AF107" s="59">
        <v>1</v>
      </c>
      <c r="AG107" s="59">
        <v>1</v>
      </c>
      <c r="AH107" s="59">
        <v>1</v>
      </c>
    </row>
    <row r="108" spans="2:34">
      <c r="B108" s="9" t="s">
        <v>46</v>
      </c>
      <c r="C108" s="9" t="s">
        <v>162</v>
      </c>
      <c r="D108" s="9" t="s">
        <v>163</v>
      </c>
      <c r="E108" s="9" t="s">
        <v>18</v>
      </c>
      <c r="F108" s="9" t="s">
        <v>160</v>
      </c>
      <c r="G108" s="10"/>
      <c r="H108" s="60" t="s">
        <v>155</v>
      </c>
      <c r="I108" s="92" t="str">
        <f t="shared" si="9"/>
        <v>WSHPR24QA_PR24CA13_DIS_OUT4</v>
      </c>
      <c r="J108" s="11" t="s">
        <v>41</v>
      </c>
      <c r="K108" s="11" t="s">
        <v>134</v>
      </c>
      <c r="L108" s="11" t="s">
        <v>43</v>
      </c>
      <c r="M108" s="10"/>
      <c r="N108" s="10"/>
      <c r="O108" s="10"/>
      <c r="P108" s="59">
        <v>1</v>
      </c>
      <c r="Q108" s="59">
        <v>1</v>
      </c>
      <c r="R108" s="59">
        <v>1</v>
      </c>
      <c r="S108" s="59">
        <v>1</v>
      </c>
      <c r="T108" s="59">
        <v>1</v>
      </c>
      <c r="U108" s="59">
        <v>1</v>
      </c>
      <c r="V108" s="59">
        <v>1</v>
      </c>
      <c r="W108" s="59">
        <v>1</v>
      </c>
      <c r="X108" s="59">
        <v>1</v>
      </c>
      <c r="Y108" s="59">
        <v>1</v>
      </c>
      <c r="Z108" s="59">
        <v>1</v>
      </c>
      <c r="AA108" s="59">
        <v>1</v>
      </c>
      <c r="AB108" s="59">
        <v>1</v>
      </c>
      <c r="AC108" s="59">
        <v>1</v>
      </c>
      <c r="AD108" s="59">
        <v>1</v>
      </c>
      <c r="AE108" s="59">
        <v>1</v>
      </c>
      <c r="AF108" s="59">
        <v>1</v>
      </c>
      <c r="AG108" s="59">
        <v>1</v>
      </c>
      <c r="AH108" s="59">
        <v>1</v>
      </c>
    </row>
    <row r="109" spans="2:34">
      <c r="B109" s="9" t="s">
        <v>48</v>
      </c>
      <c r="C109" s="9" t="s">
        <v>164</v>
      </c>
      <c r="D109" s="9" t="s">
        <v>163</v>
      </c>
      <c r="E109" s="9" t="s">
        <v>18</v>
      </c>
      <c r="F109" s="9" t="s">
        <v>160</v>
      </c>
      <c r="G109" s="10"/>
      <c r="H109" s="60" t="s">
        <v>155</v>
      </c>
      <c r="I109" s="92" t="str">
        <f t="shared" si="9"/>
        <v>HDDPR24QA_PR24CA13_DIS_OUT4</v>
      </c>
      <c r="J109" s="11" t="s">
        <v>41</v>
      </c>
      <c r="K109" s="11" t="s">
        <v>134</v>
      </c>
      <c r="L109" s="11" t="s">
        <v>43</v>
      </c>
      <c r="M109" s="10"/>
      <c r="N109" s="10"/>
      <c r="O109" s="10"/>
      <c r="P109" s="59">
        <v>1</v>
      </c>
      <c r="Q109" s="59">
        <v>1</v>
      </c>
      <c r="R109" s="59">
        <v>1</v>
      </c>
      <c r="S109" s="59">
        <v>1</v>
      </c>
      <c r="T109" s="59">
        <v>1</v>
      </c>
      <c r="U109" s="59">
        <v>1</v>
      </c>
      <c r="V109" s="59">
        <v>1</v>
      </c>
      <c r="W109" s="59">
        <v>1</v>
      </c>
      <c r="X109" s="59">
        <v>1</v>
      </c>
      <c r="Y109" s="59">
        <v>1</v>
      </c>
      <c r="Z109" s="59">
        <v>1</v>
      </c>
      <c r="AA109" s="59">
        <v>1</v>
      </c>
      <c r="AB109" s="59">
        <v>1</v>
      </c>
      <c r="AC109" s="59">
        <v>1</v>
      </c>
      <c r="AD109" s="59">
        <v>1</v>
      </c>
      <c r="AE109" s="59">
        <v>1</v>
      </c>
      <c r="AF109" s="59">
        <v>1</v>
      </c>
      <c r="AG109" s="59">
        <v>1</v>
      </c>
      <c r="AH109" s="59">
        <v>1</v>
      </c>
    </row>
    <row r="110" spans="2:34">
      <c r="B110" s="9" t="s">
        <v>50</v>
      </c>
      <c r="C110" s="9" t="s">
        <v>165</v>
      </c>
      <c r="D110" s="9" t="s">
        <v>159</v>
      </c>
      <c r="E110" s="9" t="s">
        <v>18</v>
      </c>
      <c r="F110" s="9" t="s">
        <v>160</v>
      </c>
      <c r="G110" s="10"/>
      <c r="H110" s="60" t="s">
        <v>155</v>
      </c>
      <c r="I110" s="92" t="str">
        <f t="shared" si="9"/>
        <v>NESPR24QA_PR24CA13_DIS_OUT4</v>
      </c>
      <c r="J110" s="11" t="s">
        <v>41</v>
      </c>
      <c r="K110" s="11" t="s">
        <v>134</v>
      </c>
      <c r="L110" s="11" t="s">
        <v>43</v>
      </c>
      <c r="M110" s="10"/>
      <c r="N110" s="10"/>
      <c r="O110" s="10"/>
      <c r="P110" s="59">
        <v>1</v>
      </c>
      <c r="Q110" s="59">
        <v>1</v>
      </c>
      <c r="R110" s="59">
        <v>1</v>
      </c>
      <c r="S110" s="59">
        <v>1</v>
      </c>
      <c r="T110" s="59">
        <v>1</v>
      </c>
      <c r="U110" s="59">
        <v>1</v>
      </c>
      <c r="V110" s="59">
        <v>1</v>
      </c>
      <c r="W110" s="59">
        <v>1</v>
      </c>
      <c r="X110" s="59">
        <v>1</v>
      </c>
      <c r="Y110" s="59">
        <v>1</v>
      </c>
      <c r="Z110" s="59">
        <v>1</v>
      </c>
      <c r="AA110" s="59">
        <v>1</v>
      </c>
      <c r="AB110" s="59">
        <v>1</v>
      </c>
      <c r="AC110" s="59">
        <v>1</v>
      </c>
      <c r="AD110" s="59">
        <v>1</v>
      </c>
      <c r="AE110" s="59">
        <v>1</v>
      </c>
      <c r="AF110" s="59">
        <v>1</v>
      </c>
      <c r="AG110" s="59">
        <v>1</v>
      </c>
      <c r="AH110" s="59">
        <v>1</v>
      </c>
    </row>
    <row r="111" spans="2:34">
      <c r="B111" s="9" t="s">
        <v>52</v>
      </c>
      <c r="C111" s="9" t="s">
        <v>166</v>
      </c>
      <c r="D111" s="9" t="s">
        <v>159</v>
      </c>
      <c r="E111" s="9" t="s">
        <v>18</v>
      </c>
      <c r="F111" s="9" t="s">
        <v>160</v>
      </c>
      <c r="G111" s="10"/>
      <c r="H111" s="60" t="s">
        <v>155</v>
      </c>
      <c r="I111" s="92" t="str">
        <f t="shared" si="9"/>
        <v>SVEPR24QA_PR24CA13_DIS_OUT4</v>
      </c>
      <c r="J111" s="11" t="s">
        <v>41</v>
      </c>
      <c r="K111" s="11" t="s">
        <v>134</v>
      </c>
      <c r="L111" s="11" t="s">
        <v>43</v>
      </c>
      <c r="M111" s="10"/>
      <c r="N111" s="10"/>
      <c r="O111" s="10"/>
      <c r="P111" s="59">
        <v>1</v>
      </c>
      <c r="Q111" s="59">
        <v>1</v>
      </c>
      <c r="R111" s="59">
        <v>1</v>
      </c>
      <c r="S111" s="59">
        <v>1</v>
      </c>
      <c r="T111" s="59">
        <v>1</v>
      </c>
      <c r="U111" s="59">
        <v>1</v>
      </c>
      <c r="V111" s="59">
        <v>1</v>
      </c>
      <c r="W111" s="59">
        <v>1</v>
      </c>
      <c r="X111" s="59">
        <v>1</v>
      </c>
      <c r="Y111" s="59">
        <v>1</v>
      </c>
      <c r="Z111" s="59">
        <v>1</v>
      </c>
      <c r="AA111" s="59">
        <v>1</v>
      </c>
      <c r="AB111" s="59">
        <v>1</v>
      </c>
      <c r="AC111" s="59">
        <v>1</v>
      </c>
      <c r="AD111" s="59">
        <v>1</v>
      </c>
      <c r="AE111" s="59">
        <v>1</v>
      </c>
      <c r="AF111" s="59">
        <v>1</v>
      </c>
      <c r="AG111" s="59">
        <v>1</v>
      </c>
      <c r="AH111" s="59">
        <v>1</v>
      </c>
    </row>
    <row r="112" spans="2:34">
      <c r="B112" s="9" t="s">
        <v>54</v>
      </c>
      <c r="C112" s="9" t="s">
        <v>167</v>
      </c>
      <c r="D112" s="9" t="s">
        <v>159</v>
      </c>
      <c r="E112" s="9" t="s">
        <v>18</v>
      </c>
      <c r="F112" s="9" t="s">
        <v>160</v>
      </c>
      <c r="G112" s="10"/>
      <c r="H112" s="60" t="s">
        <v>155</v>
      </c>
      <c r="I112" s="92" t="str">
        <f t="shared" si="9"/>
        <v>SRNPR24QA_PR24CA13_DIS_OUT4</v>
      </c>
      <c r="J112" s="11" t="s">
        <v>41</v>
      </c>
      <c r="K112" s="11" t="s">
        <v>134</v>
      </c>
      <c r="L112" s="11" t="s">
        <v>43</v>
      </c>
      <c r="M112" s="10"/>
      <c r="N112" s="10"/>
      <c r="O112" s="10"/>
      <c r="P112" s="59">
        <v>1</v>
      </c>
      <c r="Q112" s="59">
        <v>1</v>
      </c>
      <c r="R112" s="59">
        <v>1</v>
      </c>
      <c r="S112" s="59">
        <v>1</v>
      </c>
      <c r="T112" s="59">
        <v>1</v>
      </c>
      <c r="U112" s="59">
        <v>1</v>
      </c>
      <c r="V112" s="59">
        <v>1</v>
      </c>
      <c r="W112" s="59">
        <v>1</v>
      </c>
      <c r="X112" s="59">
        <v>1</v>
      </c>
      <c r="Y112" s="59">
        <v>1</v>
      </c>
      <c r="Z112" s="59">
        <v>1</v>
      </c>
      <c r="AA112" s="59">
        <v>1</v>
      </c>
      <c r="AB112" s="59">
        <v>1</v>
      </c>
      <c r="AC112" s="59">
        <v>1</v>
      </c>
      <c r="AD112" s="59">
        <v>1</v>
      </c>
      <c r="AE112" s="59">
        <v>1</v>
      </c>
      <c r="AF112" s="59">
        <v>1</v>
      </c>
      <c r="AG112" s="59">
        <v>1</v>
      </c>
      <c r="AH112" s="59">
        <v>1</v>
      </c>
    </row>
    <row r="113" spans="2:34">
      <c r="B113" s="9" t="s">
        <v>56</v>
      </c>
      <c r="C113" s="9" t="s">
        <v>168</v>
      </c>
      <c r="D113" s="9" t="s">
        <v>159</v>
      </c>
      <c r="E113" s="9" t="s">
        <v>18</v>
      </c>
      <c r="F113" s="9" t="s">
        <v>160</v>
      </c>
      <c r="G113" s="10"/>
      <c r="H113" s="60" t="s">
        <v>155</v>
      </c>
      <c r="I113" s="92" t="str">
        <f t="shared" si="9"/>
        <v>TMSPR24QA_PR24CA13_DIS_OUT4</v>
      </c>
      <c r="J113" s="11" t="s">
        <v>41</v>
      </c>
      <c r="K113" s="11" t="s">
        <v>134</v>
      </c>
      <c r="L113" s="11" t="s">
        <v>43</v>
      </c>
      <c r="M113" s="10"/>
      <c r="N113" s="10"/>
      <c r="O113" s="10"/>
      <c r="P113" s="59">
        <v>1</v>
      </c>
      <c r="Q113" s="59">
        <v>1</v>
      </c>
      <c r="R113" s="59">
        <v>1</v>
      </c>
      <c r="S113" s="59">
        <v>1</v>
      </c>
      <c r="T113" s="59">
        <v>1</v>
      </c>
      <c r="U113" s="59">
        <v>1</v>
      </c>
      <c r="V113" s="59">
        <v>1</v>
      </c>
      <c r="W113" s="59">
        <v>1</v>
      </c>
      <c r="X113" s="59">
        <v>1</v>
      </c>
      <c r="Y113" s="59">
        <v>1</v>
      </c>
      <c r="Z113" s="59">
        <v>1</v>
      </c>
      <c r="AA113" s="59">
        <v>1</v>
      </c>
      <c r="AB113" s="59">
        <v>1</v>
      </c>
      <c r="AC113" s="59">
        <v>1</v>
      </c>
      <c r="AD113" s="59">
        <v>1</v>
      </c>
      <c r="AE113" s="59">
        <v>1</v>
      </c>
      <c r="AF113" s="59">
        <v>1</v>
      </c>
      <c r="AG113" s="59">
        <v>1</v>
      </c>
      <c r="AH113" s="59">
        <v>1</v>
      </c>
    </row>
    <row r="114" spans="2:34">
      <c r="B114" s="9" t="s">
        <v>58</v>
      </c>
      <c r="C114" s="9" t="s">
        <v>169</v>
      </c>
      <c r="D114" s="9" t="s">
        <v>159</v>
      </c>
      <c r="E114" s="9" t="s">
        <v>18</v>
      </c>
      <c r="F114" s="9" t="s">
        <v>160</v>
      </c>
      <c r="G114" s="10"/>
      <c r="H114" s="60" t="s">
        <v>155</v>
      </c>
      <c r="I114" s="92" t="str">
        <f t="shared" si="9"/>
        <v>NWTPR24QA_PR24CA13_DIS_OUT4</v>
      </c>
      <c r="J114" s="11" t="s">
        <v>41</v>
      </c>
      <c r="K114" s="11" t="s">
        <v>134</v>
      </c>
      <c r="L114" s="11" t="s">
        <v>43</v>
      </c>
      <c r="M114" s="10"/>
      <c r="N114" s="10"/>
      <c r="O114" s="10"/>
      <c r="P114" s="59">
        <v>1</v>
      </c>
      <c r="Q114" s="59">
        <v>1</v>
      </c>
      <c r="R114" s="59">
        <v>1</v>
      </c>
      <c r="S114" s="59">
        <v>1</v>
      </c>
      <c r="T114" s="59">
        <v>1</v>
      </c>
      <c r="U114" s="59">
        <v>1</v>
      </c>
      <c r="V114" s="59">
        <v>1</v>
      </c>
      <c r="W114" s="59">
        <v>1</v>
      </c>
      <c r="X114" s="59">
        <v>1</v>
      </c>
      <c r="Y114" s="59">
        <v>1</v>
      </c>
      <c r="Z114" s="59">
        <v>1</v>
      </c>
      <c r="AA114" s="59">
        <v>1</v>
      </c>
      <c r="AB114" s="59">
        <v>1</v>
      </c>
      <c r="AC114" s="59">
        <v>1</v>
      </c>
      <c r="AD114" s="59">
        <v>1</v>
      </c>
      <c r="AE114" s="59">
        <v>1</v>
      </c>
      <c r="AF114" s="59">
        <v>1</v>
      </c>
      <c r="AG114" s="59">
        <v>1</v>
      </c>
      <c r="AH114" s="59">
        <v>1</v>
      </c>
    </row>
    <row r="115" spans="2:34">
      <c r="B115" s="9" t="s">
        <v>60</v>
      </c>
      <c r="C115" s="9" t="s">
        <v>170</v>
      </c>
      <c r="D115" s="9" t="s">
        <v>159</v>
      </c>
      <c r="E115" s="9" t="s">
        <v>18</v>
      </c>
      <c r="F115" s="9" t="s">
        <v>160</v>
      </c>
      <c r="G115" s="10"/>
      <c r="H115" s="60" t="s">
        <v>155</v>
      </c>
      <c r="I115" s="92" t="str">
        <f t="shared" si="9"/>
        <v>WSXPR24QA_PR24CA13_DIS_OUT4</v>
      </c>
      <c r="J115" s="11" t="s">
        <v>41</v>
      </c>
      <c r="K115" s="11" t="s">
        <v>134</v>
      </c>
      <c r="L115" s="11" t="s">
        <v>43</v>
      </c>
      <c r="M115" s="10"/>
      <c r="N115" s="10"/>
      <c r="O115" s="10"/>
      <c r="P115" s="59">
        <v>1</v>
      </c>
      <c r="Q115" s="59">
        <v>1</v>
      </c>
      <c r="R115" s="59">
        <v>1</v>
      </c>
      <c r="S115" s="59">
        <v>1</v>
      </c>
      <c r="T115" s="59">
        <v>1</v>
      </c>
      <c r="U115" s="59">
        <v>1</v>
      </c>
      <c r="V115" s="59">
        <v>1</v>
      </c>
      <c r="W115" s="59">
        <v>1</v>
      </c>
      <c r="X115" s="59">
        <v>1</v>
      </c>
      <c r="Y115" s="59">
        <v>1</v>
      </c>
      <c r="Z115" s="59">
        <v>1</v>
      </c>
      <c r="AA115" s="59">
        <v>1</v>
      </c>
      <c r="AB115" s="59">
        <v>1</v>
      </c>
      <c r="AC115" s="59">
        <v>1</v>
      </c>
      <c r="AD115" s="59">
        <v>1</v>
      </c>
      <c r="AE115" s="59">
        <v>1</v>
      </c>
      <c r="AF115" s="59">
        <v>1</v>
      </c>
      <c r="AG115" s="59">
        <v>1</v>
      </c>
      <c r="AH115" s="59">
        <v>1</v>
      </c>
    </row>
    <row r="116" spans="2:34">
      <c r="B116" s="9" t="s">
        <v>62</v>
      </c>
      <c r="C116" s="9" t="s">
        <v>171</v>
      </c>
      <c r="D116" s="9" t="s">
        <v>159</v>
      </c>
      <c r="E116" s="9" t="s">
        <v>18</v>
      </c>
      <c r="F116" s="9" t="s">
        <v>160</v>
      </c>
      <c r="G116" s="10"/>
      <c r="H116" s="60" t="s">
        <v>155</v>
      </c>
      <c r="I116" s="92" t="str">
        <f t="shared" si="9"/>
        <v>YKYPR24QA_PR24CA13_DIS_OUT4</v>
      </c>
      <c r="J116" s="11" t="s">
        <v>41</v>
      </c>
      <c r="K116" s="11" t="s">
        <v>134</v>
      </c>
      <c r="L116" s="11" t="s">
        <v>43</v>
      </c>
      <c r="M116" s="10"/>
      <c r="N116" s="10"/>
      <c r="O116" s="10"/>
      <c r="P116" s="59">
        <v>1</v>
      </c>
      <c r="Q116" s="59">
        <v>1</v>
      </c>
      <c r="R116" s="59">
        <v>1</v>
      </c>
      <c r="S116" s="59">
        <v>1</v>
      </c>
      <c r="T116" s="59">
        <v>1</v>
      </c>
      <c r="U116" s="59">
        <v>1</v>
      </c>
      <c r="V116" s="59">
        <v>1</v>
      </c>
      <c r="W116" s="59">
        <v>1</v>
      </c>
      <c r="X116" s="59">
        <v>1</v>
      </c>
      <c r="Y116" s="59">
        <v>1</v>
      </c>
      <c r="Z116" s="59">
        <v>1</v>
      </c>
      <c r="AA116" s="59">
        <v>1</v>
      </c>
      <c r="AB116" s="59">
        <v>1</v>
      </c>
      <c r="AC116" s="59">
        <v>1</v>
      </c>
      <c r="AD116" s="59">
        <v>1</v>
      </c>
      <c r="AE116" s="59">
        <v>1</v>
      </c>
      <c r="AF116" s="59">
        <v>1</v>
      </c>
      <c r="AG116" s="59">
        <v>1</v>
      </c>
      <c r="AH116" s="59">
        <v>1</v>
      </c>
    </row>
    <row r="117" spans="2:34">
      <c r="B117" s="9" t="s">
        <v>64</v>
      </c>
      <c r="C117" s="9" t="s">
        <v>172</v>
      </c>
      <c r="D117" s="9" t="s">
        <v>159</v>
      </c>
      <c r="E117" s="9" t="s">
        <v>18</v>
      </c>
      <c r="F117" s="9" t="s">
        <v>173</v>
      </c>
      <c r="G117" s="10"/>
      <c r="H117" s="60" t="s">
        <v>155</v>
      </c>
      <c r="I117" s="92" t="str">
        <f t="shared" si="9"/>
        <v>AFWPR24QA_PR24CA13_DIS_OUT4</v>
      </c>
      <c r="J117" s="11" t="s">
        <v>41</v>
      </c>
      <c r="K117" s="11" t="s">
        <v>134</v>
      </c>
      <c r="L117" s="11" t="s">
        <v>43</v>
      </c>
      <c r="M117" s="10"/>
      <c r="N117" s="10"/>
      <c r="O117" s="10"/>
      <c r="P117" s="59">
        <v>1</v>
      </c>
      <c r="Q117" s="59">
        <v>1</v>
      </c>
      <c r="R117" s="59">
        <v>1</v>
      </c>
      <c r="S117" s="59">
        <v>1</v>
      </c>
      <c r="T117" s="59">
        <v>1</v>
      </c>
      <c r="U117" s="59">
        <v>1</v>
      </c>
      <c r="V117" s="59">
        <v>1</v>
      </c>
      <c r="W117" s="59">
        <v>1</v>
      </c>
      <c r="X117" s="59">
        <v>1</v>
      </c>
      <c r="Y117" s="59">
        <v>1</v>
      </c>
      <c r="Z117" s="59">
        <v>1</v>
      </c>
      <c r="AA117" s="59">
        <v>1</v>
      </c>
      <c r="AB117" s="59">
        <v>1</v>
      </c>
      <c r="AC117" s="59">
        <v>1</v>
      </c>
      <c r="AD117" s="59">
        <v>1</v>
      </c>
      <c r="AE117" s="59">
        <v>1</v>
      </c>
      <c r="AF117" s="59">
        <v>1</v>
      </c>
      <c r="AG117" s="59">
        <v>1</v>
      </c>
      <c r="AH117" s="59">
        <v>1</v>
      </c>
    </row>
    <row r="118" spans="2:34">
      <c r="B118" s="9" t="s">
        <v>66</v>
      </c>
      <c r="C118" s="9" t="s">
        <v>174</v>
      </c>
      <c r="D118" s="9" t="s">
        <v>159</v>
      </c>
      <c r="E118" s="9" t="s">
        <v>18</v>
      </c>
      <c r="F118" s="9" t="s">
        <v>173</v>
      </c>
      <c r="G118" s="10"/>
      <c r="H118" s="60" t="s">
        <v>155</v>
      </c>
      <c r="I118" s="92" t="str">
        <f t="shared" si="9"/>
        <v>PRTPR24QA_PR24CA13_DIS_OUT4</v>
      </c>
      <c r="J118" s="11" t="s">
        <v>41</v>
      </c>
      <c r="K118" s="11" t="s">
        <v>134</v>
      </c>
      <c r="L118" s="11" t="s">
        <v>43</v>
      </c>
      <c r="M118" s="10"/>
      <c r="N118" s="10"/>
      <c r="O118" s="10"/>
      <c r="P118" s="59">
        <v>1</v>
      </c>
      <c r="Q118" s="59">
        <v>1</v>
      </c>
      <c r="R118" s="59">
        <v>1</v>
      </c>
      <c r="S118" s="59">
        <v>1</v>
      </c>
      <c r="T118" s="59">
        <v>1</v>
      </c>
      <c r="U118" s="59">
        <v>1</v>
      </c>
      <c r="V118" s="59">
        <v>1</v>
      </c>
      <c r="W118" s="59">
        <v>1</v>
      </c>
      <c r="X118" s="59">
        <v>1</v>
      </c>
      <c r="Y118" s="59">
        <v>1</v>
      </c>
      <c r="Z118" s="59">
        <v>1</v>
      </c>
      <c r="AA118" s="59">
        <v>1</v>
      </c>
      <c r="AB118" s="59">
        <v>1</v>
      </c>
      <c r="AC118" s="59">
        <v>1</v>
      </c>
      <c r="AD118" s="59">
        <v>1</v>
      </c>
      <c r="AE118" s="59">
        <v>1</v>
      </c>
      <c r="AF118" s="59">
        <v>1</v>
      </c>
      <c r="AG118" s="59">
        <v>1</v>
      </c>
      <c r="AH118" s="59">
        <v>1</v>
      </c>
    </row>
    <row r="119" spans="2:34">
      <c r="B119" s="9" t="s">
        <v>68</v>
      </c>
      <c r="C119" s="9" t="s">
        <v>175</v>
      </c>
      <c r="D119" s="9" t="s">
        <v>159</v>
      </c>
      <c r="E119" s="9" t="s">
        <v>18</v>
      </c>
      <c r="F119" s="9" t="s">
        <v>173</v>
      </c>
      <c r="G119" s="10"/>
      <c r="H119" s="60" t="s">
        <v>155</v>
      </c>
      <c r="I119" s="92" t="str">
        <f t="shared" si="9"/>
        <v>SEWPR24QA_PR24CA13_DIS_OUT4</v>
      </c>
      <c r="J119" s="11" t="s">
        <v>41</v>
      </c>
      <c r="K119" s="11" t="s">
        <v>134</v>
      </c>
      <c r="L119" s="11" t="s">
        <v>43</v>
      </c>
      <c r="M119" s="10"/>
      <c r="N119" s="10"/>
      <c r="O119" s="10"/>
      <c r="P119" s="59">
        <v>1</v>
      </c>
      <c r="Q119" s="59">
        <v>1</v>
      </c>
      <c r="R119" s="59">
        <v>1</v>
      </c>
      <c r="S119" s="59">
        <v>1</v>
      </c>
      <c r="T119" s="59">
        <v>1</v>
      </c>
      <c r="U119" s="59">
        <v>1</v>
      </c>
      <c r="V119" s="59">
        <v>1</v>
      </c>
      <c r="W119" s="59">
        <v>1</v>
      </c>
      <c r="X119" s="59">
        <v>1</v>
      </c>
      <c r="Y119" s="59">
        <v>1</v>
      </c>
      <c r="Z119" s="59">
        <v>1</v>
      </c>
      <c r="AA119" s="59">
        <v>1</v>
      </c>
      <c r="AB119" s="59">
        <v>1</v>
      </c>
      <c r="AC119" s="59">
        <v>1</v>
      </c>
      <c r="AD119" s="59">
        <v>1</v>
      </c>
      <c r="AE119" s="59">
        <v>1</v>
      </c>
      <c r="AF119" s="59">
        <v>1</v>
      </c>
      <c r="AG119" s="59">
        <v>1</v>
      </c>
      <c r="AH119" s="59">
        <v>1</v>
      </c>
    </row>
    <row r="120" spans="2:34">
      <c r="B120" s="9" t="s">
        <v>70</v>
      </c>
      <c r="C120" s="9" t="s">
        <v>176</v>
      </c>
      <c r="D120" s="9" t="s">
        <v>159</v>
      </c>
      <c r="E120" s="9" t="s">
        <v>18</v>
      </c>
      <c r="F120" s="9" t="s">
        <v>173</v>
      </c>
      <c r="G120" s="10"/>
      <c r="H120" s="60" t="s">
        <v>155</v>
      </c>
      <c r="I120" s="92" t="str">
        <f t="shared" si="9"/>
        <v>SSCPR24QA_PR24CA13_DIS_OUT4</v>
      </c>
      <c r="J120" s="11" t="s">
        <v>41</v>
      </c>
      <c r="K120" s="11" t="s">
        <v>134</v>
      </c>
      <c r="L120" s="11" t="s">
        <v>43</v>
      </c>
      <c r="M120" s="10"/>
      <c r="N120" s="10"/>
      <c r="O120" s="10"/>
      <c r="P120" s="59">
        <v>1</v>
      </c>
      <c r="Q120" s="59">
        <v>1</v>
      </c>
      <c r="R120" s="59">
        <v>1</v>
      </c>
      <c r="S120" s="59">
        <v>1</v>
      </c>
      <c r="T120" s="59">
        <v>1</v>
      </c>
      <c r="U120" s="59">
        <v>1</v>
      </c>
      <c r="V120" s="59">
        <v>1</v>
      </c>
      <c r="W120" s="59">
        <v>1</v>
      </c>
      <c r="X120" s="59">
        <v>1</v>
      </c>
      <c r="Y120" s="59">
        <v>1</v>
      </c>
      <c r="Z120" s="59">
        <v>1</v>
      </c>
      <c r="AA120" s="59">
        <v>1</v>
      </c>
      <c r="AB120" s="59">
        <v>1</v>
      </c>
      <c r="AC120" s="59">
        <v>1</v>
      </c>
      <c r="AD120" s="59">
        <v>1</v>
      </c>
      <c r="AE120" s="59">
        <v>1</v>
      </c>
      <c r="AF120" s="59">
        <v>1</v>
      </c>
      <c r="AG120" s="59">
        <v>1</v>
      </c>
      <c r="AH120" s="59">
        <v>1</v>
      </c>
    </row>
    <row r="121" spans="2:34">
      <c r="B121" s="9" t="s">
        <v>72</v>
      </c>
      <c r="C121" s="9" t="s">
        <v>177</v>
      </c>
      <c r="D121" s="9" t="s">
        <v>159</v>
      </c>
      <c r="E121" s="9" t="s">
        <v>18</v>
      </c>
      <c r="F121" s="9" t="s">
        <v>173</v>
      </c>
      <c r="G121" s="10"/>
      <c r="H121" s="60" t="s">
        <v>155</v>
      </c>
      <c r="I121" s="92" t="str">
        <f t="shared" si="9"/>
        <v>SESPR24QA_PR24CA13_DIS_OUT4</v>
      </c>
      <c r="J121" s="11" t="s">
        <v>41</v>
      </c>
      <c r="K121" s="11" t="s">
        <v>134</v>
      </c>
      <c r="L121" s="11" t="s">
        <v>43</v>
      </c>
      <c r="M121" s="10"/>
      <c r="N121" s="10"/>
      <c r="O121" s="10"/>
      <c r="P121" s="59">
        <v>1</v>
      </c>
      <c r="Q121" s="59">
        <v>1</v>
      </c>
      <c r="R121" s="59">
        <v>1</v>
      </c>
      <c r="S121" s="59">
        <v>1</v>
      </c>
      <c r="T121" s="59">
        <v>1</v>
      </c>
      <c r="U121" s="59">
        <v>1</v>
      </c>
      <c r="V121" s="59">
        <v>1</v>
      </c>
      <c r="W121" s="59">
        <v>1</v>
      </c>
      <c r="X121" s="59">
        <v>1</v>
      </c>
      <c r="Y121" s="59">
        <v>1</v>
      </c>
      <c r="Z121" s="59">
        <v>1</v>
      </c>
      <c r="AA121" s="59">
        <v>1</v>
      </c>
      <c r="AB121" s="59">
        <v>1</v>
      </c>
      <c r="AC121" s="59">
        <v>1</v>
      </c>
      <c r="AD121" s="59">
        <v>1</v>
      </c>
      <c r="AE121" s="59">
        <v>1</v>
      </c>
      <c r="AF121" s="59">
        <v>1</v>
      </c>
      <c r="AG121" s="59">
        <v>1</v>
      </c>
      <c r="AH121" s="59">
        <v>1</v>
      </c>
    </row>
    <row r="122" spans="2:34">
      <c r="B122" s="9" t="s">
        <v>74</v>
      </c>
      <c r="C122" s="9" t="s">
        <v>178</v>
      </c>
      <c r="D122" s="9" t="s">
        <v>159</v>
      </c>
      <c r="E122" s="9" t="s">
        <v>18</v>
      </c>
      <c r="F122" s="9" t="s">
        <v>160</v>
      </c>
      <c r="G122" s="10"/>
      <c r="H122" s="60" t="s">
        <v>155</v>
      </c>
      <c r="I122" s="92" t="str">
        <f t="shared" si="9"/>
        <v>SWBPR24QA_PR24CA13_DIS_OUT4</v>
      </c>
      <c r="J122" s="11" t="s">
        <v>41</v>
      </c>
      <c r="K122" s="11" t="s">
        <v>134</v>
      </c>
      <c r="L122" s="11" t="s">
        <v>43</v>
      </c>
      <c r="M122" s="10"/>
      <c r="N122" s="10"/>
      <c r="O122" s="10"/>
      <c r="P122" s="59">
        <v>1</v>
      </c>
      <c r="Q122" s="59">
        <v>1</v>
      </c>
      <c r="R122" s="59">
        <v>1</v>
      </c>
      <c r="S122" s="59">
        <v>1</v>
      </c>
      <c r="T122" s="59">
        <v>1</v>
      </c>
      <c r="U122" s="59">
        <v>1</v>
      </c>
      <c r="V122" s="59">
        <v>1</v>
      </c>
      <c r="W122" s="59">
        <v>1</v>
      </c>
      <c r="X122" s="59">
        <v>1</v>
      </c>
      <c r="Y122" s="59">
        <v>1</v>
      </c>
      <c r="Z122" s="59">
        <v>1</v>
      </c>
      <c r="AA122" s="59">
        <v>1</v>
      </c>
      <c r="AB122" s="59">
        <v>1</v>
      </c>
      <c r="AC122" s="59">
        <v>1</v>
      </c>
      <c r="AD122" s="59">
        <v>1</v>
      </c>
      <c r="AE122" s="59">
        <v>1</v>
      </c>
      <c r="AF122" s="59">
        <v>1</v>
      </c>
      <c r="AG122" s="59">
        <v>1</v>
      </c>
      <c r="AH122" s="59">
        <v>1</v>
      </c>
    </row>
    <row r="123" spans="2:34">
      <c r="B123" s="9" t="s">
        <v>76</v>
      </c>
      <c r="C123" s="9" t="s">
        <v>179</v>
      </c>
      <c r="D123" s="9" t="s">
        <v>159</v>
      </c>
      <c r="E123" s="9" t="s">
        <v>18</v>
      </c>
      <c r="F123" s="9" t="s">
        <v>173</v>
      </c>
      <c r="G123" s="10"/>
      <c r="H123" s="60" t="s">
        <v>155</v>
      </c>
      <c r="I123" s="92" t="str">
        <f t="shared" si="9"/>
        <v>BRLPR24QA_PR24CA13_DIS_OUT4</v>
      </c>
      <c r="J123" s="11" t="s">
        <v>41</v>
      </c>
      <c r="K123" s="11" t="s">
        <v>134</v>
      </c>
      <c r="L123" s="11" t="s">
        <v>43</v>
      </c>
      <c r="M123" s="10"/>
      <c r="N123" s="10"/>
      <c r="O123" s="10"/>
      <c r="P123" s="59">
        <v>1</v>
      </c>
      <c r="Q123" s="59">
        <v>1</v>
      </c>
      <c r="R123" s="59">
        <v>1</v>
      </c>
      <c r="S123" s="59">
        <v>1</v>
      </c>
      <c r="T123" s="59">
        <v>1</v>
      </c>
      <c r="U123" s="59">
        <v>1</v>
      </c>
      <c r="V123" s="59">
        <v>1</v>
      </c>
      <c r="W123" s="59">
        <v>1</v>
      </c>
      <c r="X123" s="59">
        <v>1</v>
      </c>
      <c r="Y123" s="59">
        <v>1</v>
      </c>
      <c r="Z123" s="59">
        <v>1</v>
      </c>
      <c r="AA123" s="59">
        <v>1</v>
      </c>
      <c r="AB123" s="59">
        <v>1</v>
      </c>
      <c r="AC123" s="59">
        <v>1</v>
      </c>
      <c r="AD123" s="59">
        <v>1</v>
      </c>
      <c r="AE123" s="59">
        <v>1</v>
      </c>
      <c r="AF123" s="59">
        <v>1</v>
      </c>
      <c r="AG123" s="59">
        <v>1</v>
      </c>
      <c r="AH123" s="59">
        <v>1</v>
      </c>
    </row>
    <row r="125" spans="2:34" s="22" customFormat="1">
      <c r="B125" s="34" t="s">
        <v>16</v>
      </c>
      <c r="C125" s="34"/>
      <c r="D125" s="34"/>
      <c r="E125" s="34"/>
      <c r="F125" s="34"/>
      <c r="G125" s="34"/>
      <c r="H125" s="34"/>
      <c r="I125" s="34"/>
      <c r="J125" s="34"/>
      <c r="K125" s="34"/>
      <c r="L125" s="34"/>
      <c r="M125" s="34"/>
      <c r="N125" s="34"/>
      <c r="O125" s="34"/>
    </row>
  </sheetData>
  <autoFilter ref="B4:AH21" xr:uid="{3DC637D7-5C57-4E3A-B4FE-67FAD22BDD8D}"/>
  <mergeCells count="2">
    <mergeCell ref="A1:B1"/>
    <mergeCell ref="A3:B3"/>
  </mergeCells>
  <phoneticPr fontId="4"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BF9F3-ED5D-462A-BE47-6CB599A0821A}">
  <sheetPr>
    <tabColor theme="7" tint="0.79998168889431442"/>
  </sheetPr>
  <dimension ref="A1:X124"/>
  <sheetViews>
    <sheetView topLeftCell="N60" workbookViewId="0">
      <selection activeCell="S78" sqref="S78"/>
    </sheetView>
  </sheetViews>
  <sheetFormatPr defaultRowHeight="13.15"/>
  <cols>
    <col min="1" max="1" width="9" style="62"/>
    <col min="2" max="2" width="28.75" style="62" bestFit="1" customWidth="1"/>
    <col min="3" max="3" width="66.25" style="62" bestFit="1" customWidth="1"/>
    <col min="4" max="4" width="9" style="62"/>
    <col min="5" max="22" width="17.25" style="62" customWidth="1"/>
    <col min="23" max="24" width="10" style="62" bestFit="1" customWidth="1"/>
    <col min="25" max="16384" width="9" style="62"/>
  </cols>
  <sheetData>
    <row r="1" spans="1:24">
      <c r="C1" s="63" t="s">
        <v>181</v>
      </c>
      <c r="E1" s="63" t="s">
        <v>182</v>
      </c>
      <c r="F1" s="63"/>
      <c r="G1" s="63"/>
      <c r="H1" s="63"/>
      <c r="I1" s="63"/>
      <c r="J1" s="63"/>
      <c r="K1" s="63"/>
      <c r="L1" s="63"/>
      <c r="M1" s="63"/>
      <c r="N1" s="63"/>
      <c r="O1" s="63"/>
      <c r="P1" s="63"/>
      <c r="Q1" s="63"/>
      <c r="R1" s="63"/>
      <c r="S1" s="63"/>
      <c r="T1" s="63"/>
      <c r="U1" s="63"/>
      <c r="V1" s="63"/>
    </row>
    <row r="2" spans="1:24">
      <c r="A2" s="64" t="s">
        <v>183</v>
      </c>
      <c r="B2" s="64" t="s">
        <v>141</v>
      </c>
      <c r="C2" s="64" t="s">
        <v>142</v>
      </c>
      <c r="D2" s="64" t="s">
        <v>143</v>
      </c>
      <c r="E2" s="64" t="s">
        <v>144</v>
      </c>
      <c r="F2" s="64" t="s">
        <v>96</v>
      </c>
      <c r="G2" s="64" t="s">
        <v>97</v>
      </c>
      <c r="H2" s="64" t="s">
        <v>98</v>
      </c>
      <c r="I2" s="64" t="s">
        <v>99</v>
      </c>
      <c r="J2" s="64" t="s">
        <v>100</v>
      </c>
      <c r="K2" s="64" t="s">
        <v>101</v>
      </c>
      <c r="L2" s="64" t="s">
        <v>102</v>
      </c>
      <c r="M2" s="64" t="s">
        <v>103</v>
      </c>
      <c r="N2" s="64" t="s">
        <v>104</v>
      </c>
      <c r="O2" s="64" t="s">
        <v>83</v>
      </c>
      <c r="P2" s="64" t="s">
        <v>84</v>
      </c>
      <c r="Q2" s="64" t="s">
        <v>85</v>
      </c>
      <c r="R2" s="64" t="s">
        <v>86</v>
      </c>
      <c r="S2" s="64" t="s">
        <v>31</v>
      </c>
      <c r="T2" s="64" t="s">
        <v>32</v>
      </c>
      <c r="U2" s="64" t="s">
        <v>33</v>
      </c>
      <c r="V2" s="64" t="s">
        <v>34</v>
      </c>
      <c r="W2" s="64" t="s">
        <v>35</v>
      </c>
      <c r="X2" s="64" t="s">
        <v>36</v>
      </c>
    </row>
    <row r="4" spans="1:24" ht="14.25">
      <c r="A4" s="62" t="s">
        <v>37</v>
      </c>
      <c r="B4" s="59" t="s">
        <v>138</v>
      </c>
      <c r="C4" s="59" t="s">
        <v>44</v>
      </c>
      <c r="D4" s="56" t="s">
        <v>109</v>
      </c>
      <c r="E4" s="60" t="s">
        <v>105</v>
      </c>
      <c r="F4" s="62" t="str">
        <f ca="1">INDEX(F_Outputs_Prep!$B$4:$AH$123,MATCH(F_Outputs!$A4&amp;F_Outputs!$B4,F_Outputs_Prep!$I$4:$I$123,0),MATCH(F_Outputs!F$2,F_Outputs_Prep!$B$4:$AH$4,0))</f>
        <v>##BLANK</v>
      </c>
      <c r="G4" s="62" t="str">
        <f ca="1">INDEX(F_Outputs_Prep!$B$4:$AH$123,MATCH(F_Outputs!$A4&amp;F_Outputs!$B4,F_Outputs_Prep!$I$4:$I$123,0),MATCH(F_Outputs!G$2,F_Outputs_Prep!$B$4:$AH$4,0))</f>
        <v>##BLANK</v>
      </c>
      <c r="H4" s="62" t="str">
        <f ca="1">INDEX(F_Outputs_Prep!$B$4:$AH$123,MATCH(F_Outputs!$A4&amp;F_Outputs!$B4,F_Outputs_Prep!$I$4:$I$123,0),MATCH(F_Outputs!H$2,F_Outputs_Prep!$B$4:$AH$4,0))</f>
        <v>##BLANK</v>
      </c>
      <c r="I4" s="62" t="str">
        <f ca="1">INDEX(F_Outputs_Prep!$B$4:$AH$123,MATCH(F_Outputs!$A4&amp;F_Outputs!$B4,F_Outputs_Prep!$I$4:$I$123,0),MATCH(F_Outputs!I$2,F_Outputs_Prep!$B$4:$AH$4,0))</f>
        <v>##BLANK</v>
      </c>
      <c r="J4" s="62" t="str">
        <f ca="1">INDEX(F_Outputs_Prep!$B$4:$AH$123,MATCH(F_Outputs!$A4&amp;F_Outputs!$B4,F_Outputs_Prep!$I$4:$I$123,0),MATCH(F_Outputs!J$2,F_Outputs_Prep!$B$4:$AH$4,0))</f>
        <v>##BLANK</v>
      </c>
      <c r="K4" s="62" t="str">
        <f ca="1">INDEX(F_Outputs_Prep!$B$4:$AH$123,MATCH(F_Outputs!$A4&amp;F_Outputs!$B4,F_Outputs_Prep!$I$4:$I$123,0),MATCH(F_Outputs!K$2,F_Outputs_Prep!$B$4:$AH$4,0))</f>
        <v>##BLANK</v>
      </c>
      <c r="L4" s="62" t="str">
        <f ca="1">INDEX(F_Outputs_Prep!$B$4:$AH$123,MATCH(F_Outputs!$A4&amp;F_Outputs!$B4,F_Outputs_Prep!$I$4:$I$123,0),MATCH(F_Outputs!L$2,F_Outputs_Prep!$B$4:$AH$4,0))</f>
        <v>##BLANK</v>
      </c>
      <c r="M4" s="62" t="str">
        <f ca="1">INDEX(F_Outputs_Prep!$B$4:$AH$123,MATCH(F_Outputs!$A4&amp;F_Outputs!$B4,F_Outputs_Prep!$I$4:$I$123,0),MATCH(F_Outputs!M$2,F_Outputs_Prep!$B$4:$AH$4,0))</f>
        <v>##BLANK</v>
      </c>
      <c r="N4" s="62" t="str">
        <f ca="1">INDEX(F_Outputs_Prep!$B$4:$AH$123,MATCH(F_Outputs!$A4&amp;F_Outputs!$B4,F_Outputs_Prep!$I$4:$I$123,0),MATCH(F_Outputs!N$2,F_Outputs_Prep!$B$4:$AH$4,0))</f>
        <v>##BLANK</v>
      </c>
      <c r="O4" s="62" t="str">
        <f ca="1">INDEX(F_Outputs_Prep!$B$4:$AH$123,MATCH(F_Outputs!$A4&amp;F_Outputs!$B4,F_Outputs_Prep!$I$4:$I$123,0),MATCH(F_Outputs!O$2,F_Outputs_Prep!$B$4:$AH$4,0))</f>
        <v>##BLANK</v>
      </c>
      <c r="P4" s="62" t="str">
        <f ca="1">INDEX(F_Outputs_Prep!$B$4:$AH$123,MATCH(F_Outputs!$A4&amp;F_Outputs!$B4,F_Outputs_Prep!$I$4:$I$123,0),MATCH(F_Outputs!P$2,F_Outputs_Prep!$B$4:$AH$4,0))</f>
        <v>##BLANK</v>
      </c>
      <c r="Q4" s="62" t="str">
        <f ca="1">INDEX(F_Outputs_Prep!$B$4:$AH$123,MATCH(F_Outputs!$A4&amp;F_Outputs!$B4,F_Outputs_Prep!$I$4:$I$123,0),MATCH(F_Outputs!Q$2,F_Outputs_Prep!$B$4:$AH$4,0))</f>
        <v>##BLANK</v>
      </c>
      <c r="R4" s="62" t="str">
        <f ca="1">INDEX(F_Outputs_Prep!$B$4:$AH$123,MATCH(F_Outputs!$A4&amp;F_Outputs!$B4,F_Outputs_Prep!$I$4:$I$123,0),MATCH(F_Outputs!R$2,F_Outputs_Prep!$B$4:$AH$4,0))</f>
        <v>##BLANK</v>
      </c>
      <c r="S4" s="62">
        <f ca="1">INDEX(F_Outputs_Prep!$B$4:$AH$123,MATCH(F_Outputs!$A4&amp;F_Outputs!$B4,F_Outputs_Prep!$I$4:$I$123,0),MATCH(F_Outputs!S$2,F_Outputs_Prep!$B$4:$AH$4,0))</f>
        <v>1</v>
      </c>
      <c r="T4" s="62">
        <f ca="1">INDEX(F_Outputs_Prep!$B$4:$AH$123,MATCH(F_Outputs!$A4&amp;F_Outputs!$B4,F_Outputs_Prep!$I$4:$I$123,0),MATCH(F_Outputs!T$2,F_Outputs_Prep!$B$4:$AH$4,0))</f>
        <v>1</v>
      </c>
      <c r="U4" s="62">
        <f ca="1">INDEX(F_Outputs_Prep!$B$4:$AH$123,MATCH(F_Outputs!$A4&amp;F_Outputs!$B4,F_Outputs_Prep!$I$4:$I$123,0),MATCH(F_Outputs!U$2,F_Outputs_Prep!$B$4:$AH$4,0))</f>
        <v>1</v>
      </c>
      <c r="V4" s="62">
        <f ca="1">INDEX(F_Outputs_Prep!$B$4:$AH$123,MATCH(F_Outputs!$A4&amp;F_Outputs!$B4,F_Outputs_Prep!$I$4:$I$123,0),MATCH(F_Outputs!V$2,F_Outputs_Prep!$B$4:$AH$4,0))</f>
        <v>1</v>
      </c>
      <c r="W4" s="62">
        <f ca="1">INDEX(F_Outputs_Prep!$B$4:$AH$123,MATCH(F_Outputs!$A4&amp;F_Outputs!$B4,F_Outputs_Prep!$I$4:$I$123,0),MATCH(F_Outputs!W$2,F_Outputs_Prep!$B$4:$AH$4,0))</f>
        <v>1</v>
      </c>
      <c r="X4" s="62">
        <f ca="1">INDEX(F_Outputs_Prep!$B$4:$AH$123,MATCH(F_Outputs!$A4&amp;F_Outputs!$B4,F_Outputs_Prep!$I$4:$I$123,0),MATCH(F_Outputs!X$2,F_Outputs_Prep!$B$4:$AH$4,0))</f>
        <v>1</v>
      </c>
    </row>
    <row r="5" spans="1:24" ht="14.25">
      <c r="A5" s="62" t="s">
        <v>37</v>
      </c>
      <c r="B5" s="59" t="s">
        <v>145</v>
      </c>
      <c r="C5" s="59" t="s">
        <v>146</v>
      </c>
      <c r="D5" s="56" t="s">
        <v>109</v>
      </c>
      <c r="E5" s="60" t="s">
        <v>105</v>
      </c>
      <c r="F5" s="62">
        <f ca="1">INDEX(F_Outputs_Prep!$B$4:$AH$123,MATCH(F_Outputs!$A5&amp;F_Outputs!$B5,F_Outputs_Prep!$I$4:$I$123,0),MATCH(F_Outputs!F$2,F_Outputs_Prep!$B$4:$AH$4,0))</f>
        <v>0.96399999999999997</v>
      </c>
      <c r="G5" s="62">
        <f ca="1">INDEX(F_Outputs_Prep!$B$4:$AH$123,MATCH(F_Outputs!$A5&amp;F_Outputs!$B5,F_Outputs_Prep!$I$4:$I$123,0),MATCH(F_Outputs!G$2,F_Outputs_Prep!$B$4:$AH$4,0))</f>
        <v>0.97099999999999997</v>
      </c>
      <c r="H5" s="62">
        <f ca="1">INDEX(F_Outputs_Prep!$B$4:$AH$123,MATCH(F_Outputs!$A5&amp;F_Outputs!$B5,F_Outputs_Prep!$I$4:$I$123,0),MATCH(F_Outputs!H$2,F_Outputs_Prep!$B$4:$AH$4,0))</f>
        <v>0.97199999999999998</v>
      </c>
      <c r="I5" s="62">
        <f ca="1">INDEX(F_Outputs_Prep!$B$4:$AH$123,MATCH(F_Outputs!$A5&amp;F_Outputs!$B5,F_Outputs_Prep!$I$4:$I$123,0),MATCH(F_Outputs!I$2,F_Outputs_Prep!$B$4:$AH$4,0))</f>
        <v>0.98299999999999998</v>
      </c>
      <c r="J5" s="62">
        <f ca="1">INDEX(F_Outputs_Prep!$B$4:$AH$123,MATCH(F_Outputs!$A5&amp;F_Outputs!$B5,F_Outputs_Prep!$I$4:$I$123,0),MATCH(F_Outputs!J$2,F_Outputs_Prep!$B$4:$AH$4,0))</f>
        <v>0.98299999999999998</v>
      </c>
      <c r="K5" s="62">
        <f ca="1">INDEX(F_Outputs_Prep!$B$4:$AH$123,MATCH(F_Outputs!$A5&amp;F_Outputs!$B5,F_Outputs_Prep!$I$4:$I$123,0),MATCH(F_Outputs!K$2,F_Outputs_Prep!$B$4:$AH$4,0))</f>
        <v>0.99099999999999999</v>
      </c>
      <c r="L5" s="62">
        <f ca="1">INDEX(F_Outputs_Prep!$B$4:$AH$123,MATCH(F_Outputs!$A5&amp;F_Outputs!$B5,F_Outputs_Prep!$I$4:$I$123,0),MATCH(F_Outputs!L$2,F_Outputs_Prep!$B$4:$AH$4,0))</f>
        <v>0.98599999999999999</v>
      </c>
      <c r="M5" s="62">
        <f ca="1">INDEX(F_Outputs_Prep!$B$4:$AH$123,MATCH(F_Outputs!$A5&amp;F_Outputs!$B5,F_Outputs_Prep!$I$4:$I$123,0),MATCH(F_Outputs!M$2,F_Outputs_Prep!$B$4:$AH$4,0))</f>
        <v>0.98199999999999998</v>
      </c>
      <c r="N5" s="62">
        <f ca="1">INDEX(F_Outputs_Prep!$B$4:$AH$123,MATCH(F_Outputs!$A5&amp;F_Outputs!$B5,F_Outputs_Prep!$I$4:$I$123,0),MATCH(F_Outputs!N$2,F_Outputs_Prep!$B$4:$AH$4,0))</f>
        <v>0.98599999999999999</v>
      </c>
      <c r="O5" s="62">
        <f ca="1">INDEX(F_Outputs_Prep!$B$4:$AH$123,MATCH(F_Outputs!$A5&amp;F_Outputs!$B5,F_Outputs_Prep!$I$4:$I$123,0),MATCH(F_Outputs!O$2,F_Outputs_Prep!$B$4:$AH$4,0))</f>
        <v>0.99299999999999999</v>
      </c>
      <c r="P5" s="62">
        <f ca="1">INDEX(F_Outputs_Prep!$B$4:$AH$123,MATCH(F_Outputs!$A5&amp;F_Outputs!$B5,F_Outputs_Prep!$I$4:$I$123,0),MATCH(F_Outputs!P$2,F_Outputs_Prep!$B$4:$AH$4,0))</f>
        <v>0.98199999999999998</v>
      </c>
      <c r="Q5" s="62">
        <f ca="1">INDEX(F_Outputs_Prep!$B$4:$AH$123,MATCH(F_Outputs!$A5&amp;F_Outputs!$B5,F_Outputs_Prep!$I$4:$I$123,0),MATCH(F_Outputs!Q$2,F_Outputs_Prep!$B$4:$AH$4,0))</f>
        <v>0.98599999999999999</v>
      </c>
      <c r="R5" s="62">
        <f ca="1">INDEX(F_Outputs_Prep!$B$4:$AH$123,MATCH(F_Outputs!$A5&amp;F_Outputs!$B5,F_Outputs_Prep!$I$4:$I$123,0),MATCH(F_Outputs!R$2,F_Outputs_Prep!$B$4:$AH$4,0))</f>
        <v>0.98399999999999999</v>
      </c>
      <c r="S5" s="62">
        <f ca="1">INDEX(F_Outputs_Prep!$B$4:$AH$123,MATCH(F_Outputs!$A5&amp;F_Outputs!$B5,F_Outputs_Prep!$I$4:$I$123,0),MATCH(F_Outputs!S$2,F_Outputs_Prep!$B$4:$AH$4,0))</f>
        <v>0.98399999999999999</v>
      </c>
      <c r="T5" s="62" t="str">
        <f ca="1">INDEX(F_Outputs_Prep!$B$4:$AH$123,MATCH(F_Outputs!$A5&amp;F_Outputs!$B5,F_Outputs_Prep!$I$4:$I$123,0),MATCH(F_Outputs!T$2,F_Outputs_Prep!$B$4:$AH$4,0))</f>
        <v>##BLANK</v>
      </c>
      <c r="U5" s="62" t="str">
        <f ca="1">INDEX(F_Outputs_Prep!$B$4:$AH$123,MATCH(F_Outputs!$A5&amp;F_Outputs!$B5,F_Outputs_Prep!$I$4:$I$123,0),MATCH(F_Outputs!U$2,F_Outputs_Prep!$B$4:$AH$4,0))</f>
        <v>##BLANK</v>
      </c>
      <c r="V5" s="62" t="str">
        <f ca="1">INDEX(F_Outputs_Prep!$B$4:$AH$123,MATCH(F_Outputs!$A5&amp;F_Outputs!$B5,F_Outputs_Prep!$I$4:$I$123,0),MATCH(F_Outputs!V$2,F_Outputs_Prep!$B$4:$AH$4,0))</f>
        <v>##BLANK</v>
      </c>
      <c r="W5" s="62" t="str">
        <f ca="1">INDEX(F_Outputs_Prep!$B$4:$AH$123,MATCH(F_Outputs!$A5&amp;F_Outputs!$B5,F_Outputs_Prep!$I$4:$I$123,0),MATCH(F_Outputs!W$2,F_Outputs_Prep!$B$4:$AH$4,0))</f>
        <v>##BLANK</v>
      </c>
      <c r="X5" s="62" t="str">
        <f ca="1">INDEX(F_Outputs_Prep!$B$4:$AH$123,MATCH(F_Outputs!$A5&amp;F_Outputs!$B5,F_Outputs_Prep!$I$4:$I$123,0),MATCH(F_Outputs!X$2,F_Outputs_Prep!$B$4:$AH$4,0))</f>
        <v>##BLANK</v>
      </c>
    </row>
    <row r="6" spans="1:24" ht="14.25">
      <c r="A6" s="62" t="s">
        <v>37</v>
      </c>
      <c r="B6" s="59" t="s">
        <v>140</v>
      </c>
      <c r="C6" s="59" t="s">
        <v>147</v>
      </c>
      <c r="D6" s="56" t="s">
        <v>109</v>
      </c>
      <c r="E6" s="60" t="s">
        <v>105</v>
      </c>
      <c r="F6" s="62" t="str">
        <f ca="1">INDEX(F_Outputs_Prep!$B$4:$AH$123,MATCH(F_Outputs!$A6&amp;F_Outputs!$B6,F_Outputs_Prep!$I$4:$I$123,0),MATCH(F_Outputs!F$2,F_Outputs_Prep!$B$4:$AH$4,0))</f>
        <v>##BLANK</v>
      </c>
      <c r="G6" s="62" t="str">
        <f ca="1">INDEX(F_Outputs_Prep!$B$4:$AH$123,MATCH(F_Outputs!$A6&amp;F_Outputs!$B6,F_Outputs_Prep!$I$4:$I$123,0),MATCH(F_Outputs!G$2,F_Outputs_Prep!$B$4:$AH$4,0))</f>
        <v>##BLANK</v>
      </c>
      <c r="H6" s="62" t="str">
        <f ca="1">INDEX(F_Outputs_Prep!$B$4:$AH$123,MATCH(F_Outputs!$A6&amp;F_Outputs!$B6,F_Outputs_Prep!$I$4:$I$123,0),MATCH(F_Outputs!H$2,F_Outputs_Prep!$B$4:$AH$4,0))</f>
        <v>##BLANK</v>
      </c>
      <c r="I6" s="62" t="str">
        <f ca="1">INDEX(F_Outputs_Prep!$B$4:$AH$123,MATCH(F_Outputs!$A6&amp;F_Outputs!$B6,F_Outputs_Prep!$I$4:$I$123,0),MATCH(F_Outputs!I$2,F_Outputs_Prep!$B$4:$AH$4,0))</f>
        <v>##BLANK</v>
      </c>
      <c r="J6" s="62" t="str">
        <f ca="1">INDEX(F_Outputs_Prep!$B$4:$AH$123,MATCH(F_Outputs!$A6&amp;F_Outputs!$B6,F_Outputs_Prep!$I$4:$I$123,0),MATCH(F_Outputs!J$2,F_Outputs_Prep!$B$4:$AH$4,0))</f>
        <v>##BLANK</v>
      </c>
      <c r="K6" s="62" t="str">
        <f ca="1">INDEX(F_Outputs_Prep!$B$4:$AH$123,MATCH(F_Outputs!$A6&amp;F_Outputs!$B6,F_Outputs_Prep!$I$4:$I$123,0),MATCH(F_Outputs!K$2,F_Outputs_Prep!$B$4:$AH$4,0))</f>
        <v>##BLANK</v>
      </c>
      <c r="L6" s="62" t="str">
        <f ca="1">INDEX(F_Outputs_Prep!$B$4:$AH$123,MATCH(F_Outputs!$A6&amp;F_Outputs!$B6,F_Outputs_Prep!$I$4:$I$123,0),MATCH(F_Outputs!L$2,F_Outputs_Prep!$B$4:$AH$4,0))</f>
        <v>##BLANK</v>
      </c>
      <c r="M6" s="62" t="str">
        <f ca="1">INDEX(F_Outputs_Prep!$B$4:$AH$123,MATCH(F_Outputs!$A6&amp;F_Outputs!$B6,F_Outputs_Prep!$I$4:$I$123,0),MATCH(F_Outputs!M$2,F_Outputs_Prep!$B$4:$AH$4,0))</f>
        <v>##BLANK</v>
      </c>
      <c r="N6" s="62" t="str">
        <f ca="1">INDEX(F_Outputs_Prep!$B$4:$AH$123,MATCH(F_Outputs!$A6&amp;F_Outputs!$B6,F_Outputs_Prep!$I$4:$I$123,0),MATCH(F_Outputs!N$2,F_Outputs_Prep!$B$4:$AH$4,0))</f>
        <v>##BLANK</v>
      </c>
      <c r="O6" s="62" t="str">
        <f ca="1">INDEX(F_Outputs_Prep!$B$4:$AH$123,MATCH(F_Outputs!$A6&amp;F_Outputs!$B6,F_Outputs_Prep!$I$4:$I$123,0),MATCH(F_Outputs!O$2,F_Outputs_Prep!$B$4:$AH$4,0))</f>
        <v>##BLANK</v>
      </c>
      <c r="P6" s="62" t="str">
        <f ca="1">INDEX(F_Outputs_Prep!$B$4:$AH$123,MATCH(F_Outputs!$A6&amp;F_Outputs!$B6,F_Outputs_Prep!$I$4:$I$123,0),MATCH(F_Outputs!P$2,F_Outputs_Prep!$B$4:$AH$4,0))</f>
        <v>##BLANK</v>
      </c>
      <c r="Q6" s="62" t="str">
        <f ca="1">INDEX(F_Outputs_Prep!$B$4:$AH$123,MATCH(F_Outputs!$A6&amp;F_Outputs!$B6,F_Outputs_Prep!$I$4:$I$123,0),MATCH(F_Outputs!Q$2,F_Outputs_Prep!$B$4:$AH$4,0))</f>
        <v>##BLANK</v>
      </c>
      <c r="R6" s="62" t="str">
        <f ca="1">INDEX(F_Outputs_Prep!$B$4:$AH$123,MATCH(F_Outputs!$A6&amp;F_Outputs!$B6,F_Outputs_Prep!$I$4:$I$123,0),MATCH(F_Outputs!R$2,F_Outputs_Prep!$B$4:$AH$4,0))</f>
        <v>##BLANK</v>
      </c>
      <c r="S6" s="62" t="str">
        <f ca="1">INDEX(F_Outputs_Prep!$B$4:$AH$123,MATCH(F_Outputs!$A6&amp;F_Outputs!$B6,F_Outputs_Prep!$I$4:$I$123,0),MATCH(F_Outputs!S$2,F_Outputs_Prep!$B$4:$AH$4,0))</f>
        <v>##BLANK</v>
      </c>
      <c r="T6" s="62">
        <f ca="1">INDEX(F_Outputs_Prep!$B$4:$AH$123,MATCH(F_Outputs!$A6&amp;F_Outputs!$B6,F_Outputs_Prep!$I$4:$I$123,0),MATCH(F_Outputs!T$2,F_Outputs_Prep!$B$4:$AH$4,0))</f>
        <v>0.99</v>
      </c>
      <c r="U6" s="62">
        <f ca="1">INDEX(F_Outputs_Prep!$B$4:$AH$123,MATCH(F_Outputs!$A6&amp;F_Outputs!$B6,F_Outputs_Prep!$I$4:$I$123,0),MATCH(F_Outputs!U$2,F_Outputs_Prep!$B$4:$AH$4,0))</f>
        <v>0.98</v>
      </c>
      <c r="V6" s="62">
        <f ca="1">INDEX(F_Outputs_Prep!$B$4:$AH$123,MATCH(F_Outputs!$A6&amp;F_Outputs!$B6,F_Outputs_Prep!$I$4:$I$123,0),MATCH(F_Outputs!V$2,F_Outputs_Prep!$B$4:$AH$4,0))</f>
        <v>0.98</v>
      </c>
      <c r="W6" s="62">
        <f ca="1">INDEX(F_Outputs_Prep!$B$4:$AH$123,MATCH(F_Outputs!$A6&amp;F_Outputs!$B6,F_Outputs_Prep!$I$4:$I$123,0),MATCH(F_Outputs!W$2,F_Outputs_Prep!$B$4:$AH$4,0))</f>
        <v>0.98</v>
      </c>
      <c r="X6" s="62">
        <f ca="1">INDEX(F_Outputs_Prep!$B$4:$AH$123,MATCH(F_Outputs!$A6&amp;F_Outputs!$B6,F_Outputs_Prep!$I$4:$I$123,0),MATCH(F_Outputs!X$2,F_Outputs_Prep!$B$4:$AH$4,0))</f>
        <v>0.98</v>
      </c>
    </row>
    <row r="7" spans="1:24" ht="14.25">
      <c r="A7" s="62" t="s">
        <v>37</v>
      </c>
      <c r="B7" s="59" t="s">
        <v>148</v>
      </c>
      <c r="C7" s="59" t="s">
        <v>149</v>
      </c>
      <c r="D7" s="56" t="s">
        <v>150</v>
      </c>
      <c r="E7" s="60" t="s">
        <v>105</v>
      </c>
      <c r="F7" s="62" t="str">
        <f ca="1">INDEX(F_Outputs_Prep!$B$4:$AH$123,MATCH(F_Outputs!$A7&amp;F_Outputs!$B7,F_Outputs_Prep!$I$4:$I$123,0),MATCH(F_Outputs!F$2,F_Outputs_Prep!$B$4:$AH$4,0))</f>
        <v>[…]23/09/2026 09:34:36</v>
      </c>
      <c r="G7" s="62" t="str">
        <f ca="1">INDEX(F_Outputs_Prep!$B$4:$AH$123,MATCH(F_Outputs!$A7&amp;F_Outputs!$B7,F_Outputs_Prep!$I$4:$I$123,0),MATCH(F_Outputs!G$2,F_Outputs_Prep!$B$4:$AH$4,0))</f>
        <v>[…]23/09/2026 09:34:36</v>
      </c>
      <c r="H7" s="62" t="str">
        <f ca="1">INDEX(F_Outputs_Prep!$B$4:$AH$123,MATCH(F_Outputs!$A7&amp;F_Outputs!$B7,F_Outputs_Prep!$I$4:$I$123,0),MATCH(F_Outputs!H$2,F_Outputs_Prep!$B$4:$AH$4,0))</f>
        <v>[…]23/09/2026 09:34:36</v>
      </c>
      <c r="I7" s="62" t="str">
        <f ca="1">INDEX(F_Outputs_Prep!$B$4:$AH$123,MATCH(F_Outputs!$A7&amp;F_Outputs!$B7,F_Outputs_Prep!$I$4:$I$123,0),MATCH(F_Outputs!I$2,F_Outputs_Prep!$B$4:$AH$4,0))</f>
        <v>[…]23/09/2026 09:34:36</v>
      </c>
      <c r="J7" s="62" t="str">
        <f ca="1">INDEX(F_Outputs_Prep!$B$4:$AH$123,MATCH(F_Outputs!$A7&amp;F_Outputs!$B7,F_Outputs_Prep!$I$4:$I$123,0),MATCH(F_Outputs!J$2,F_Outputs_Prep!$B$4:$AH$4,0))</f>
        <v>[…]23/09/2026 09:34:36</v>
      </c>
      <c r="K7" s="62" t="str">
        <f ca="1">INDEX(F_Outputs_Prep!$B$4:$AH$123,MATCH(F_Outputs!$A7&amp;F_Outputs!$B7,F_Outputs_Prep!$I$4:$I$123,0),MATCH(F_Outputs!K$2,F_Outputs_Prep!$B$4:$AH$4,0))</f>
        <v>[…]23/09/2026 09:34:36</v>
      </c>
      <c r="L7" s="62" t="str">
        <f ca="1">INDEX(F_Outputs_Prep!$B$4:$AH$123,MATCH(F_Outputs!$A7&amp;F_Outputs!$B7,F_Outputs_Prep!$I$4:$I$123,0),MATCH(F_Outputs!L$2,F_Outputs_Prep!$B$4:$AH$4,0))</f>
        <v>[…]23/09/2026 09:34:36</v>
      </c>
      <c r="M7" s="62" t="str">
        <f ca="1">INDEX(F_Outputs_Prep!$B$4:$AH$123,MATCH(F_Outputs!$A7&amp;F_Outputs!$B7,F_Outputs_Prep!$I$4:$I$123,0),MATCH(F_Outputs!M$2,F_Outputs_Prep!$B$4:$AH$4,0))</f>
        <v>[…]23/09/2026 09:34:36</v>
      </c>
      <c r="N7" s="62" t="str">
        <f ca="1">INDEX(F_Outputs_Prep!$B$4:$AH$123,MATCH(F_Outputs!$A7&amp;F_Outputs!$B7,F_Outputs_Prep!$I$4:$I$123,0),MATCH(F_Outputs!N$2,F_Outputs_Prep!$B$4:$AH$4,0))</f>
        <v>[…]23/09/2026 09:34:36</v>
      </c>
      <c r="O7" s="62" t="str">
        <f ca="1">INDEX(F_Outputs_Prep!$B$4:$AH$123,MATCH(F_Outputs!$A7&amp;F_Outputs!$B7,F_Outputs_Prep!$I$4:$I$123,0),MATCH(F_Outputs!O$2,F_Outputs_Prep!$B$4:$AH$4,0))</f>
        <v>[…]23/09/2026 09:34:36</v>
      </c>
      <c r="P7" s="62" t="str">
        <f ca="1">INDEX(F_Outputs_Prep!$B$4:$AH$123,MATCH(F_Outputs!$A7&amp;F_Outputs!$B7,F_Outputs_Prep!$I$4:$I$123,0),MATCH(F_Outputs!P$2,F_Outputs_Prep!$B$4:$AH$4,0))</f>
        <v>[…]23/09/2026 09:34:36</v>
      </c>
      <c r="Q7" s="62" t="str">
        <f ca="1">INDEX(F_Outputs_Prep!$B$4:$AH$123,MATCH(F_Outputs!$A7&amp;F_Outputs!$B7,F_Outputs_Prep!$I$4:$I$123,0),MATCH(F_Outputs!Q$2,F_Outputs_Prep!$B$4:$AH$4,0))</f>
        <v>[…]23/09/2026 09:34:36</v>
      </c>
      <c r="R7" s="62" t="str">
        <f ca="1">INDEX(F_Outputs_Prep!$B$4:$AH$123,MATCH(F_Outputs!$A7&amp;F_Outputs!$B7,F_Outputs_Prep!$I$4:$I$123,0),MATCH(F_Outputs!R$2,F_Outputs_Prep!$B$4:$AH$4,0))</f>
        <v>[…]23/09/2026 09:34:36</v>
      </c>
      <c r="S7" s="62" t="str">
        <f ca="1">INDEX(F_Outputs_Prep!$B$4:$AH$123,MATCH(F_Outputs!$A7&amp;F_Outputs!$B7,F_Outputs_Prep!$I$4:$I$123,0),MATCH(F_Outputs!S$2,F_Outputs_Prep!$B$4:$AH$4,0))</f>
        <v>[…]23/09/2026 09:34:36</v>
      </c>
      <c r="T7" s="62" t="str">
        <f ca="1">INDEX(F_Outputs_Prep!$B$4:$AH$123,MATCH(F_Outputs!$A7&amp;F_Outputs!$B7,F_Outputs_Prep!$I$4:$I$123,0),MATCH(F_Outputs!T$2,F_Outputs_Prep!$B$4:$AH$4,0))</f>
        <v>[…]23/09/2026 09:34:36</v>
      </c>
      <c r="U7" s="62" t="str">
        <f ca="1">INDEX(F_Outputs_Prep!$B$4:$AH$123,MATCH(F_Outputs!$A7&amp;F_Outputs!$B7,F_Outputs_Prep!$I$4:$I$123,0),MATCH(F_Outputs!U$2,F_Outputs_Prep!$B$4:$AH$4,0))</f>
        <v>[…]23/09/2026 09:34:36</v>
      </c>
      <c r="V7" s="62" t="str">
        <f ca="1">INDEX(F_Outputs_Prep!$B$4:$AH$123,MATCH(F_Outputs!$A7&amp;F_Outputs!$B7,F_Outputs_Prep!$I$4:$I$123,0),MATCH(F_Outputs!V$2,F_Outputs_Prep!$B$4:$AH$4,0))</f>
        <v>[…]23/09/2026 09:34:36</v>
      </c>
      <c r="W7" s="62" t="str">
        <f ca="1">INDEX(F_Outputs_Prep!$B$4:$AH$123,MATCH(F_Outputs!$A7&amp;F_Outputs!$B7,F_Outputs_Prep!$I$4:$I$123,0),MATCH(F_Outputs!W$2,F_Outputs_Prep!$B$4:$AH$4,0))</f>
        <v>[…]23/09/2026 09:34:36</v>
      </c>
      <c r="X7" s="62" t="str">
        <f ca="1">INDEX(F_Outputs_Prep!$B$4:$AH$123,MATCH(F_Outputs!$A7&amp;F_Outputs!$B7,F_Outputs_Prep!$I$4:$I$123,0),MATCH(F_Outputs!X$2,F_Outputs_Prep!$B$4:$AH$4,0))</f>
        <v>[…]23/09/2026 09:34:36</v>
      </c>
    </row>
    <row r="8" spans="1:24" ht="14.25">
      <c r="A8" s="62" t="s">
        <v>37</v>
      </c>
      <c r="B8" s="59" t="s">
        <v>151</v>
      </c>
      <c r="C8" s="59" t="s">
        <v>152</v>
      </c>
      <c r="D8" s="56" t="s">
        <v>150</v>
      </c>
      <c r="E8" s="60" t="s">
        <v>105</v>
      </c>
      <c r="F8" s="62" t="e">
        <f ca="1">INDEX(F_Outputs_Prep!$B$4:$AH$123,MATCH(F_Outputs!$A8&amp;F_Outputs!$B8,F_Outputs_Prep!$I$4:$I$123,0),MATCH(F_Outputs!F$2,F_Outputs_Prep!$B$4:$AH$4,0))</f>
        <v>#VALUE!</v>
      </c>
      <c r="G8" s="62" t="e">
        <f ca="1">INDEX(F_Outputs_Prep!$B$4:$AH$123,MATCH(F_Outputs!$A8&amp;F_Outputs!$B8,F_Outputs_Prep!$I$4:$I$123,0),MATCH(F_Outputs!G$2,F_Outputs_Prep!$B$4:$AH$4,0))</f>
        <v>#VALUE!</v>
      </c>
      <c r="H8" s="62" t="e">
        <f ca="1">INDEX(F_Outputs_Prep!$B$4:$AH$123,MATCH(F_Outputs!$A8&amp;F_Outputs!$B8,F_Outputs_Prep!$I$4:$I$123,0),MATCH(F_Outputs!H$2,F_Outputs_Prep!$B$4:$AH$4,0))</f>
        <v>#VALUE!</v>
      </c>
      <c r="I8" s="62" t="e">
        <f ca="1">INDEX(F_Outputs_Prep!$B$4:$AH$123,MATCH(F_Outputs!$A8&amp;F_Outputs!$B8,F_Outputs_Prep!$I$4:$I$123,0),MATCH(F_Outputs!I$2,F_Outputs_Prep!$B$4:$AH$4,0))</f>
        <v>#VALUE!</v>
      </c>
      <c r="J8" s="62" t="e">
        <f ca="1">INDEX(F_Outputs_Prep!$B$4:$AH$123,MATCH(F_Outputs!$A8&amp;F_Outputs!$B8,F_Outputs_Prep!$I$4:$I$123,0),MATCH(F_Outputs!J$2,F_Outputs_Prep!$B$4:$AH$4,0))</f>
        <v>#VALUE!</v>
      </c>
      <c r="K8" s="62" t="e">
        <f ca="1">INDEX(F_Outputs_Prep!$B$4:$AH$123,MATCH(F_Outputs!$A8&amp;F_Outputs!$B8,F_Outputs_Prep!$I$4:$I$123,0),MATCH(F_Outputs!K$2,F_Outputs_Prep!$B$4:$AH$4,0))</f>
        <v>#VALUE!</v>
      </c>
      <c r="L8" s="62" t="e">
        <f ca="1">INDEX(F_Outputs_Prep!$B$4:$AH$123,MATCH(F_Outputs!$A8&amp;F_Outputs!$B8,F_Outputs_Prep!$I$4:$I$123,0),MATCH(F_Outputs!L$2,F_Outputs_Prep!$B$4:$AH$4,0))</f>
        <v>#VALUE!</v>
      </c>
      <c r="M8" s="62" t="e">
        <f ca="1">INDEX(F_Outputs_Prep!$B$4:$AH$123,MATCH(F_Outputs!$A8&amp;F_Outputs!$B8,F_Outputs_Prep!$I$4:$I$123,0),MATCH(F_Outputs!M$2,F_Outputs_Prep!$B$4:$AH$4,0))</f>
        <v>#VALUE!</v>
      </c>
      <c r="N8" s="62" t="e">
        <f ca="1">INDEX(F_Outputs_Prep!$B$4:$AH$123,MATCH(F_Outputs!$A8&amp;F_Outputs!$B8,F_Outputs_Prep!$I$4:$I$123,0),MATCH(F_Outputs!N$2,F_Outputs_Prep!$B$4:$AH$4,0))</f>
        <v>#VALUE!</v>
      </c>
      <c r="O8" s="62" t="e">
        <f ca="1">INDEX(F_Outputs_Prep!$B$4:$AH$123,MATCH(F_Outputs!$A8&amp;F_Outputs!$B8,F_Outputs_Prep!$I$4:$I$123,0),MATCH(F_Outputs!O$2,F_Outputs_Prep!$B$4:$AH$4,0))</f>
        <v>#VALUE!</v>
      </c>
      <c r="P8" s="62" t="e">
        <f ca="1">INDEX(F_Outputs_Prep!$B$4:$AH$123,MATCH(F_Outputs!$A8&amp;F_Outputs!$B8,F_Outputs_Prep!$I$4:$I$123,0),MATCH(F_Outputs!P$2,F_Outputs_Prep!$B$4:$AH$4,0))</f>
        <v>#VALUE!</v>
      </c>
      <c r="Q8" s="62" t="e">
        <f ca="1">INDEX(F_Outputs_Prep!$B$4:$AH$123,MATCH(F_Outputs!$A8&amp;F_Outputs!$B8,F_Outputs_Prep!$I$4:$I$123,0),MATCH(F_Outputs!Q$2,F_Outputs_Prep!$B$4:$AH$4,0))</f>
        <v>#VALUE!</v>
      </c>
      <c r="R8" s="62" t="e">
        <f ca="1">INDEX(F_Outputs_Prep!$B$4:$AH$123,MATCH(F_Outputs!$A8&amp;F_Outputs!$B8,F_Outputs_Prep!$I$4:$I$123,0),MATCH(F_Outputs!R$2,F_Outputs_Prep!$B$4:$AH$4,0))</f>
        <v>#VALUE!</v>
      </c>
      <c r="S8" s="62" t="e">
        <f ca="1">INDEX(F_Outputs_Prep!$B$4:$AH$123,MATCH(F_Outputs!$A8&amp;F_Outputs!$B8,F_Outputs_Prep!$I$4:$I$123,0),MATCH(F_Outputs!S$2,F_Outputs_Prep!$B$4:$AH$4,0))</f>
        <v>#VALUE!</v>
      </c>
      <c r="T8" s="62" t="e">
        <f ca="1">INDEX(F_Outputs_Prep!$B$4:$AH$123,MATCH(F_Outputs!$A8&amp;F_Outputs!$B8,F_Outputs_Prep!$I$4:$I$123,0),MATCH(F_Outputs!T$2,F_Outputs_Prep!$B$4:$AH$4,0))</f>
        <v>#VALUE!</v>
      </c>
      <c r="U8" s="62" t="e">
        <f ca="1">INDEX(F_Outputs_Prep!$B$4:$AH$123,MATCH(F_Outputs!$A8&amp;F_Outputs!$B8,F_Outputs_Prep!$I$4:$I$123,0),MATCH(F_Outputs!U$2,F_Outputs_Prep!$B$4:$AH$4,0))</f>
        <v>#VALUE!</v>
      </c>
      <c r="V8" s="62" t="e">
        <f ca="1">INDEX(F_Outputs_Prep!$B$4:$AH$123,MATCH(F_Outputs!$A8&amp;F_Outputs!$B8,F_Outputs_Prep!$I$4:$I$123,0),MATCH(F_Outputs!V$2,F_Outputs_Prep!$B$4:$AH$4,0))</f>
        <v>#VALUE!</v>
      </c>
      <c r="W8" s="62" t="e">
        <f ca="1">INDEX(F_Outputs_Prep!$B$4:$AH$123,MATCH(F_Outputs!$A8&amp;F_Outputs!$B8,F_Outputs_Prep!$I$4:$I$123,0),MATCH(F_Outputs!W$2,F_Outputs_Prep!$B$4:$AH$4,0))</f>
        <v>#VALUE!</v>
      </c>
      <c r="X8" s="62" t="e">
        <f ca="1">INDEX(F_Outputs_Prep!$B$4:$AH$123,MATCH(F_Outputs!$A8&amp;F_Outputs!$B8,F_Outputs_Prep!$I$4:$I$123,0),MATCH(F_Outputs!X$2,F_Outputs_Prep!$B$4:$AH$4,0))</f>
        <v>#VALUE!</v>
      </c>
    </row>
    <row r="9" spans="1:24" ht="14.25">
      <c r="A9" s="62" t="s">
        <v>37</v>
      </c>
      <c r="B9" s="59" t="s">
        <v>153</v>
      </c>
      <c r="C9" s="59" t="s">
        <v>154</v>
      </c>
      <c r="D9" s="56" t="s">
        <v>150</v>
      </c>
      <c r="E9" s="60" t="s">
        <v>105</v>
      </c>
      <c r="F9" s="62" t="str">
        <f ca="1">INDEX(F_Outputs_Prep!$B$4:$AH$123,MATCH(F_Outputs!$A9&amp;F_Outputs!$B9,F_Outputs_Prep!$I$4:$I$123,0),MATCH(F_Outputs!F$2,F_Outputs_Prep!$B$4:$AH$4,0))</f>
        <v>NA</v>
      </c>
      <c r="G9" s="62" t="str">
        <f ca="1">INDEX(F_Outputs_Prep!$B$4:$AH$123,MATCH(F_Outputs!$A9&amp;F_Outputs!$B9,F_Outputs_Prep!$I$4:$I$123,0),MATCH(F_Outputs!G$2,F_Outputs_Prep!$B$4:$AH$4,0))</f>
        <v>NA</v>
      </c>
      <c r="H9" s="62" t="str">
        <f ca="1">INDEX(F_Outputs_Prep!$B$4:$AH$123,MATCH(F_Outputs!$A9&amp;F_Outputs!$B9,F_Outputs_Prep!$I$4:$I$123,0),MATCH(F_Outputs!H$2,F_Outputs_Prep!$B$4:$AH$4,0))</f>
        <v>NA</v>
      </c>
      <c r="I9" s="62" t="str">
        <f ca="1">INDEX(F_Outputs_Prep!$B$4:$AH$123,MATCH(F_Outputs!$A9&amp;F_Outputs!$B9,F_Outputs_Prep!$I$4:$I$123,0),MATCH(F_Outputs!I$2,F_Outputs_Prep!$B$4:$AH$4,0))</f>
        <v>NA</v>
      </c>
      <c r="J9" s="62" t="str">
        <f ca="1">INDEX(F_Outputs_Prep!$B$4:$AH$123,MATCH(F_Outputs!$A9&amp;F_Outputs!$B9,F_Outputs_Prep!$I$4:$I$123,0),MATCH(F_Outputs!J$2,F_Outputs_Prep!$B$4:$AH$4,0))</f>
        <v>NA</v>
      </c>
      <c r="K9" s="62" t="str">
        <f ca="1">INDEX(F_Outputs_Prep!$B$4:$AH$123,MATCH(F_Outputs!$A9&amp;F_Outputs!$B9,F_Outputs_Prep!$I$4:$I$123,0),MATCH(F_Outputs!K$2,F_Outputs_Prep!$B$4:$AH$4,0))</f>
        <v>NA</v>
      </c>
      <c r="L9" s="62" t="str">
        <f ca="1">INDEX(F_Outputs_Prep!$B$4:$AH$123,MATCH(F_Outputs!$A9&amp;F_Outputs!$B9,F_Outputs_Prep!$I$4:$I$123,0),MATCH(F_Outputs!L$2,F_Outputs_Prep!$B$4:$AH$4,0))</f>
        <v>NA</v>
      </c>
      <c r="M9" s="62" t="str">
        <f ca="1">INDEX(F_Outputs_Prep!$B$4:$AH$123,MATCH(F_Outputs!$A9&amp;F_Outputs!$B9,F_Outputs_Prep!$I$4:$I$123,0),MATCH(F_Outputs!M$2,F_Outputs_Prep!$B$4:$AH$4,0))</f>
        <v>NA</v>
      </c>
      <c r="N9" s="62" t="str">
        <f ca="1">INDEX(F_Outputs_Prep!$B$4:$AH$123,MATCH(F_Outputs!$A9&amp;F_Outputs!$B9,F_Outputs_Prep!$I$4:$I$123,0),MATCH(F_Outputs!N$2,F_Outputs_Prep!$B$4:$AH$4,0))</f>
        <v>NA</v>
      </c>
      <c r="O9" s="62" t="str">
        <f ca="1">INDEX(F_Outputs_Prep!$B$4:$AH$123,MATCH(F_Outputs!$A9&amp;F_Outputs!$B9,F_Outputs_Prep!$I$4:$I$123,0),MATCH(F_Outputs!O$2,F_Outputs_Prep!$B$4:$AH$4,0))</f>
        <v>NA</v>
      </c>
      <c r="P9" s="62" t="str">
        <f ca="1">INDEX(F_Outputs_Prep!$B$4:$AH$123,MATCH(F_Outputs!$A9&amp;F_Outputs!$B9,F_Outputs_Prep!$I$4:$I$123,0),MATCH(F_Outputs!P$2,F_Outputs_Prep!$B$4:$AH$4,0))</f>
        <v>NA</v>
      </c>
      <c r="Q9" s="62" t="str">
        <f ca="1">INDEX(F_Outputs_Prep!$B$4:$AH$123,MATCH(F_Outputs!$A9&amp;F_Outputs!$B9,F_Outputs_Prep!$I$4:$I$123,0),MATCH(F_Outputs!Q$2,F_Outputs_Prep!$B$4:$AH$4,0))</f>
        <v>NA</v>
      </c>
      <c r="R9" s="62" t="str">
        <f ca="1">INDEX(F_Outputs_Prep!$B$4:$AH$123,MATCH(F_Outputs!$A9&amp;F_Outputs!$B9,F_Outputs_Prep!$I$4:$I$123,0),MATCH(F_Outputs!R$2,F_Outputs_Prep!$B$4:$AH$4,0))</f>
        <v>NA</v>
      </c>
      <c r="S9" s="62" t="str">
        <f ca="1">INDEX(F_Outputs_Prep!$B$4:$AH$123,MATCH(F_Outputs!$A9&amp;F_Outputs!$B9,F_Outputs_Prep!$I$4:$I$123,0),MATCH(F_Outputs!S$2,F_Outputs_Prep!$B$4:$AH$4,0))</f>
        <v>NA</v>
      </c>
      <c r="T9" s="62" t="str">
        <f ca="1">INDEX(F_Outputs_Prep!$B$4:$AH$123,MATCH(F_Outputs!$A9&amp;F_Outputs!$B9,F_Outputs_Prep!$I$4:$I$123,0),MATCH(F_Outputs!T$2,F_Outputs_Prep!$B$4:$AH$4,0))</f>
        <v>NA</v>
      </c>
      <c r="U9" s="62" t="str">
        <f ca="1">INDEX(F_Outputs_Prep!$B$4:$AH$123,MATCH(F_Outputs!$A9&amp;F_Outputs!$B9,F_Outputs_Prep!$I$4:$I$123,0),MATCH(F_Outputs!U$2,F_Outputs_Prep!$B$4:$AH$4,0))</f>
        <v>NA</v>
      </c>
      <c r="V9" s="62" t="str">
        <f ca="1">INDEX(F_Outputs_Prep!$B$4:$AH$123,MATCH(F_Outputs!$A9&amp;F_Outputs!$B9,F_Outputs_Prep!$I$4:$I$123,0),MATCH(F_Outputs!V$2,F_Outputs_Prep!$B$4:$AH$4,0))</f>
        <v>NA</v>
      </c>
      <c r="W9" s="62" t="str">
        <f ca="1">INDEX(F_Outputs_Prep!$B$4:$AH$123,MATCH(F_Outputs!$A9&amp;F_Outputs!$B9,F_Outputs_Prep!$I$4:$I$123,0),MATCH(F_Outputs!W$2,F_Outputs_Prep!$B$4:$AH$4,0))</f>
        <v>NA</v>
      </c>
      <c r="X9" s="62" t="str">
        <f ca="1">INDEX(F_Outputs_Prep!$B$4:$AH$123,MATCH(F_Outputs!$A9&amp;F_Outputs!$B9,F_Outputs_Prep!$I$4:$I$123,0),MATCH(F_Outputs!X$2,F_Outputs_Prep!$B$4:$AH$4,0))</f>
        <v>NA</v>
      </c>
    </row>
    <row r="10" spans="1:24" ht="14.25">
      <c r="A10" s="62" t="s">
        <v>37</v>
      </c>
      <c r="B10" s="59" t="s">
        <v>155</v>
      </c>
      <c r="C10" s="59" t="s">
        <v>156</v>
      </c>
      <c r="D10" s="56" t="s">
        <v>157</v>
      </c>
      <c r="E10" s="60" t="s">
        <v>105</v>
      </c>
      <c r="F10" s="62">
        <f ca="1">INDEX(F_Outputs_Prep!$B$4:$AH$123,MATCH(F_Outputs!$A10&amp;F_Outputs!$B10,F_Outputs_Prep!$I$4:$I$123,0),MATCH(F_Outputs!F$2,F_Outputs_Prep!$B$4:$AH$4,0))</f>
        <v>1</v>
      </c>
      <c r="G10" s="62">
        <f ca="1">INDEX(F_Outputs_Prep!$B$4:$AH$123,MATCH(F_Outputs!$A10&amp;F_Outputs!$B10,F_Outputs_Prep!$I$4:$I$123,0),MATCH(F_Outputs!G$2,F_Outputs_Prep!$B$4:$AH$4,0))</f>
        <v>1</v>
      </c>
      <c r="H10" s="62">
        <f ca="1">INDEX(F_Outputs_Prep!$B$4:$AH$123,MATCH(F_Outputs!$A10&amp;F_Outputs!$B10,F_Outputs_Prep!$I$4:$I$123,0),MATCH(F_Outputs!H$2,F_Outputs_Prep!$B$4:$AH$4,0))</f>
        <v>1</v>
      </c>
      <c r="I10" s="62">
        <f ca="1">INDEX(F_Outputs_Prep!$B$4:$AH$123,MATCH(F_Outputs!$A10&amp;F_Outputs!$B10,F_Outputs_Prep!$I$4:$I$123,0),MATCH(F_Outputs!I$2,F_Outputs_Prep!$B$4:$AH$4,0))</f>
        <v>1</v>
      </c>
      <c r="J10" s="62">
        <f ca="1">INDEX(F_Outputs_Prep!$B$4:$AH$123,MATCH(F_Outputs!$A10&amp;F_Outputs!$B10,F_Outputs_Prep!$I$4:$I$123,0),MATCH(F_Outputs!J$2,F_Outputs_Prep!$B$4:$AH$4,0))</f>
        <v>1</v>
      </c>
      <c r="K10" s="62">
        <f ca="1">INDEX(F_Outputs_Prep!$B$4:$AH$123,MATCH(F_Outputs!$A10&amp;F_Outputs!$B10,F_Outputs_Prep!$I$4:$I$123,0),MATCH(F_Outputs!K$2,F_Outputs_Prep!$B$4:$AH$4,0))</f>
        <v>1</v>
      </c>
      <c r="L10" s="62">
        <f ca="1">INDEX(F_Outputs_Prep!$B$4:$AH$123,MATCH(F_Outputs!$A10&amp;F_Outputs!$B10,F_Outputs_Prep!$I$4:$I$123,0),MATCH(F_Outputs!L$2,F_Outputs_Prep!$B$4:$AH$4,0))</f>
        <v>1</v>
      </c>
      <c r="M10" s="62">
        <f ca="1">INDEX(F_Outputs_Prep!$B$4:$AH$123,MATCH(F_Outputs!$A10&amp;F_Outputs!$B10,F_Outputs_Prep!$I$4:$I$123,0),MATCH(F_Outputs!M$2,F_Outputs_Prep!$B$4:$AH$4,0))</f>
        <v>1</v>
      </c>
      <c r="N10" s="62">
        <f ca="1">INDEX(F_Outputs_Prep!$B$4:$AH$123,MATCH(F_Outputs!$A10&amp;F_Outputs!$B10,F_Outputs_Prep!$I$4:$I$123,0),MATCH(F_Outputs!N$2,F_Outputs_Prep!$B$4:$AH$4,0))</f>
        <v>1</v>
      </c>
      <c r="O10" s="62">
        <f ca="1">INDEX(F_Outputs_Prep!$B$4:$AH$123,MATCH(F_Outputs!$A10&amp;F_Outputs!$B10,F_Outputs_Prep!$I$4:$I$123,0),MATCH(F_Outputs!O$2,F_Outputs_Prep!$B$4:$AH$4,0))</f>
        <v>1</v>
      </c>
      <c r="P10" s="62">
        <f ca="1">INDEX(F_Outputs_Prep!$B$4:$AH$123,MATCH(F_Outputs!$A10&amp;F_Outputs!$B10,F_Outputs_Prep!$I$4:$I$123,0),MATCH(F_Outputs!P$2,F_Outputs_Prep!$B$4:$AH$4,0))</f>
        <v>1</v>
      </c>
      <c r="Q10" s="62">
        <f ca="1">INDEX(F_Outputs_Prep!$B$4:$AH$123,MATCH(F_Outputs!$A10&amp;F_Outputs!$B10,F_Outputs_Prep!$I$4:$I$123,0),MATCH(F_Outputs!Q$2,F_Outputs_Prep!$B$4:$AH$4,0))</f>
        <v>1</v>
      </c>
      <c r="R10" s="62">
        <f ca="1">INDEX(F_Outputs_Prep!$B$4:$AH$123,MATCH(F_Outputs!$A10&amp;F_Outputs!$B10,F_Outputs_Prep!$I$4:$I$123,0),MATCH(F_Outputs!R$2,F_Outputs_Prep!$B$4:$AH$4,0))</f>
        <v>1</v>
      </c>
      <c r="S10" s="62">
        <f ca="1">INDEX(F_Outputs_Prep!$B$4:$AH$123,MATCH(F_Outputs!$A10&amp;F_Outputs!$B10,F_Outputs_Prep!$I$4:$I$123,0),MATCH(F_Outputs!S$2,F_Outputs_Prep!$B$4:$AH$4,0))</f>
        <v>1</v>
      </c>
      <c r="T10" s="62">
        <f ca="1">INDEX(F_Outputs_Prep!$B$4:$AH$123,MATCH(F_Outputs!$A10&amp;F_Outputs!$B10,F_Outputs_Prep!$I$4:$I$123,0),MATCH(F_Outputs!T$2,F_Outputs_Prep!$B$4:$AH$4,0))</f>
        <v>1</v>
      </c>
      <c r="U10" s="62">
        <f ca="1">INDEX(F_Outputs_Prep!$B$4:$AH$123,MATCH(F_Outputs!$A10&amp;F_Outputs!$B10,F_Outputs_Prep!$I$4:$I$123,0),MATCH(F_Outputs!U$2,F_Outputs_Prep!$B$4:$AH$4,0))</f>
        <v>1</v>
      </c>
      <c r="V10" s="62">
        <f ca="1">INDEX(F_Outputs_Prep!$B$4:$AH$123,MATCH(F_Outputs!$A10&amp;F_Outputs!$B10,F_Outputs_Prep!$I$4:$I$123,0),MATCH(F_Outputs!V$2,F_Outputs_Prep!$B$4:$AH$4,0))</f>
        <v>1</v>
      </c>
      <c r="W10" s="62">
        <f ca="1">INDEX(F_Outputs_Prep!$B$4:$AH$123,MATCH(F_Outputs!$A10&amp;F_Outputs!$B10,F_Outputs_Prep!$I$4:$I$123,0),MATCH(F_Outputs!W$2,F_Outputs_Prep!$B$4:$AH$4,0))</f>
        <v>1</v>
      </c>
      <c r="X10" s="62">
        <f ca="1">INDEX(F_Outputs_Prep!$B$4:$AH$123,MATCH(F_Outputs!$A10&amp;F_Outputs!$B10,F_Outputs_Prep!$I$4:$I$123,0),MATCH(F_Outputs!X$2,F_Outputs_Prep!$B$4:$AH$4,0))</f>
        <v>1</v>
      </c>
    </row>
    <row r="11" spans="1:24" ht="14.25">
      <c r="A11" s="62" t="s">
        <v>46</v>
      </c>
      <c r="B11" s="59" t="s">
        <v>138</v>
      </c>
      <c r="C11" s="59" t="s">
        <v>44</v>
      </c>
      <c r="D11" s="56" t="s">
        <v>109</v>
      </c>
      <c r="E11" s="60" t="s">
        <v>105</v>
      </c>
      <c r="F11" s="62" t="str">
        <f ca="1">INDEX(F_Outputs_Prep!$B$4:$AH$123,MATCH(F_Outputs!$A11&amp;F_Outputs!$B11,F_Outputs_Prep!$I$4:$I$123,0),MATCH(F_Outputs!F$2,F_Outputs_Prep!$B$4:$AH$4,0))</f>
        <v>##BLANK</v>
      </c>
      <c r="G11" s="62" t="str">
        <f ca="1">INDEX(F_Outputs_Prep!$B$4:$AH$123,MATCH(F_Outputs!$A11&amp;F_Outputs!$B11,F_Outputs_Prep!$I$4:$I$123,0),MATCH(F_Outputs!G$2,F_Outputs_Prep!$B$4:$AH$4,0))</f>
        <v>##BLANK</v>
      </c>
      <c r="H11" s="62" t="str">
        <f ca="1">INDEX(F_Outputs_Prep!$B$4:$AH$123,MATCH(F_Outputs!$A11&amp;F_Outputs!$B11,F_Outputs_Prep!$I$4:$I$123,0),MATCH(F_Outputs!H$2,F_Outputs_Prep!$B$4:$AH$4,0))</f>
        <v>##BLANK</v>
      </c>
      <c r="I11" s="62" t="str">
        <f ca="1">INDEX(F_Outputs_Prep!$B$4:$AH$123,MATCH(F_Outputs!$A11&amp;F_Outputs!$B11,F_Outputs_Prep!$I$4:$I$123,0),MATCH(F_Outputs!I$2,F_Outputs_Prep!$B$4:$AH$4,0))</f>
        <v>##BLANK</v>
      </c>
      <c r="J11" s="62" t="str">
        <f ca="1">INDEX(F_Outputs_Prep!$B$4:$AH$123,MATCH(F_Outputs!$A11&amp;F_Outputs!$B11,F_Outputs_Prep!$I$4:$I$123,0),MATCH(F_Outputs!J$2,F_Outputs_Prep!$B$4:$AH$4,0))</f>
        <v>##BLANK</v>
      </c>
      <c r="K11" s="62" t="str">
        <f ca="1">INDEX(F_Outputs_Prep!$B$4:$AH$123,MATCH(F_Outputs!$A11&amp;F_Outputs!$B11,F_Outputs_Prep!$I$4:$I$123,0),MATCH(F_Outputs!K$2,F_Outputs_Prep!$B$4:$AH$4,0))</f>
        <v>##BLANK</v>
      </c>
      <c r="L11" s="62" t="str">
        <f ca="1">INDEX(F_Outputs_Prep!$B$4:$AH$123,MATCH(F_Outputs!$A11&amp;F_Outputs!$B11,F_Outputs_Prep!$I$4:$I$123,0),MATCH(F_Outputs!L$2,F_Outputs_Prep!$B$4:$AH$4,0))</f>
        <v>##BLANK</v>
      </c>
      <c r="M11" s="62" t="str">
        <f ca="1">INDEX(F_Outputs_Prep!$B$4:$AH$123,MATCH(F_Outputs!$A11&amp;F_Outputs!$B11,F_Outputs_Prep!$I$4:$I$123,0),MATCH(F_Outputs!M$2,F_Outputs_Prep!$B$4:$AH$4,0))</f>
        <v>##BLANK</v>
      </c>
      <c r="N11" s="62" t="str">
        <f ca="1">INDEX(F_Outputs_Prep!$B$4:$AH$123,MATCH(F_Outputs!$A11&amp;F_Outputs!$B11,F_Outputs_Prep!$I$4:$I$123,0),MATCH(F_Outputs!N$2,F_Outputs_Prep!$B$4:$AH$4,0))</f>
        <v>##BLANK</v>
      </c>
      <c r="O11" s="62" t="str">
        <f ca="1">INDEX(F_Outputs_Prep!$B$4:$AH$123,MATCH(F_Outputs!$A11&amp;F_Outputs!$B11,F_Outputs_Prep!$I$4:$I$123,0),MATCH(F_Outputs!O$2,F_Outputs_Prep!$B$4:$AH$4,0))</f>
        <v>##BLANK</v>
      </c>
      <c r="P11" s="62" t="str">
        <f ca="1">INDEX(F_Outputs_Prep!$B$4:$AH$123,MATCH(F_Outputs!$A11&amp;F_Outputs!$B11,F_Outputs_Prep!$I$4:$I$123,0),MATCH(F_Outputs!P$2,F_Outputs_Prep!$B$4:$AH$4,0))</f>
        <v>##BLANK</v>
      </c>
      <c r="Q11" s="62" t="str">
        <f ca="1">INDEX(F_Outputs_Prep!$B$4:$AH$123,MATCH(F_Outputs!$A11&amp;F_Outputs!$B11,F_Outputs_Prep!$I$4:$I$123,0),MATCH(F_Outputs!Q$2,F_Outputs_Prep!$B$4:$AH$4,0))</f>
        <v>##BLANK</v>
      </c>
      <c r="R11" s="62" t="str">
        <f ca="1">INDEX(F_Outputs_Prep!$B$4:$AH$123,MATCH(F_Outputs!$A11&amp;F_Outputs!$B11,F_Outputs_Prep!$I$4:$I$123,0),MATCH(F_Outputs!R$2,F_Outputs_Prep!$B$4:$AH$4,0))</f>
        <v>##BLANK</v>
      </c>
      <c r="S11" s="62">
        <f ca="1">INDEX(F_Outputs_Prep!$B$4:$AH$123,MATCH(F_Outputs!$A11&amp;F_Outputs!$B11,F_Outputs_Prep!$I$4:$I$123,0),MATCH(F_Outputs!S$2,F_Outputs_Prep!$B$4:$AH$4,0))</f>
        <v>1</v>
      </c>
      <c r="T11" s="62">
        <f ca="1">INDEX(F_Outputs_Prep!$B$4:$AH$123,MATCH(F_Outputs!$A11&amp;F_Outputs!$B11,F_Outputs_Prep!$I$4:$I$123,0),MATCH(F_Outputs!T$2,F_Outputs_Prep!$B$4:$AH$4,0))</f>
        <v>1</v>
      </c>
      <c r="U11" s="62">
        <f ca="1">INDEX(F_Outputs_Prep!$B$4:$AH$123,MATCH(F_Outputs!$A11&amp;F_Outputs!$B11,F_Outputs_Prep!$I$4:$I$123,0),MATCH(F_Outputs!U$2,F_Outputs_Prep!$B$4:$AH$4,0))</f>
        <v>1</v>
      </c>
      <c r="V11" s="62">
        <f ca="1">INDEX(F_Outputs_Prep!$B$4:$AH$123,MATCH(F_Outputs!$A11&amp;F_Outputs!$B11,F_Outputs_Prep!$I$4:$I$123,0),MATCH(F_Outputs!V$2,F_Outputs_Prep!$B$4:$AH$4,0))</f>
        <v>1</v>
      </c>
      <c r="W11" s="62">
        <f ca="1">INDEX(F_Outputs_Prep!$B$4:$AH$123,MATCH(F_Outputs!$A11&amp;F_Outputs!$B11,F_Outputs_Prep!$I$4:$I$123,0),MATCH(F_Outputs!W$2,F_Outputs_Prep!$B$4:$AH$4,0))</f>
        <v>1</v>
      </c>
      <c r="X11" s="62">
        <f ca="1">INDEX(F_Outputs_Prep!$B$4:$AH$123,MATCH(F_Outputs!$A11&amp;F_Outputs!$B11,F_Outputs_Prep!$I$4:$I$123,0),MATCH(F_Outputs!X$2,F_Outputs_Prep!$B$4:$AH$4,0))</f>
        <v>1</v>
      </c>
    </row>
    <row r="12" spans="1:24" ht="14.25">
      <c r="A12" s="62" t="s">
        <v>46</v>
      </c>
      <c r="B12" s="59" t="s">
        <v>145</v>
      </c>
      <c r="C12" s="59" t="s">
        <v>146</v>
      </c>
      <c r="D12" s="56" t="s">
        <v>109</v>
      </c>
      <c r="E12" s="60" t="s">
        <v>105</v>
      </c>
      <c r="F12" s="62" t="str">
        <f ca="1">INDEX(F_Outputs_Prep!$B$4:$AH$123,MATCH(F_Outputs!$A12&amp;F_Outputs!$B12,F_Outputs_Prep!$I$4:$I$123,0),MATCH(F_Outputs!F$2,F_Outputs_Prep!$B$4:$AH$4,0))</f>
        <v>##BLANK</v>
      </c>
      <c r="G12" s="62">
        <f ca="1">INDEX(F_Outputs_Prep!$B$4:$AH$123,MATCH(F_Outputs!$A12&amp;F_Outputs!$B12,F_Outputs_Prep!$I$4:$I$123,0),MATCH(F_Outputs!G$2,F_Outputs_Prep!$B$4:$AH$4,0))</f>
        <v>0.97099999999999997</v>
      </c>
      <c r="H12" s="62">
        <f ca="1">INDEX(F_Outputs_Prep!$B$4:$AH$123,MATCH(F_Outputs!$A12&amp;F_Outputs!$B12,F_Outputs_Prep!$I$4:$I$123,0),MATCH(F_Outputs!H$2,F_Outputs_Prep!$B$4:$AH$4,0))</f>
        <v>0.96399999999999997</v>
      </c>
      <c r="I12" s="62">
        <f ca="1">INDEX(F_Outputs_Prep!$B$4:$AH$123,MATCH(F_Outputs!$A12&amp;F_Outputs!$B12,F_Outputs_Prep!$I$4:$I$123,0),MATCH(F_Outputs!I$2,F_Outputs_Prep!$B$4:$AH$4,0))</f>
        <v>0.97799999999999998</v>
      </c>
      <c r="J12" s="62">
        <f ca="1">INDEX(F_Outputs_Prep!$B$4:$AH$123,MATCH(F_Outputs!$A12&amp;F_Outputs!$B12,F_Outputs_Prep!$I$4:$I$123,0),MATCH(F_Outputs!J$2,F_Outputs_Prep!$B$4:$AH$4,0))</f>
        <v>0.97099999999999997</v>
      </c>
      <c r="K12" s="62">
        <f ca="1">INDEX(F_Outputs_Prep!$B$4:$AH$123,MATCH(F_Outputs!$A12&amp;F_Outputs!$B12,F_Outputs_Prep!$I$4:$I$123,0),MATCH(F_Outputs!K$2,F_Outputs_Prep!$B$4:$AH$4,0))</f>
        <v>0.99</v>
      </c>
      <c r="L12" s="62">
        <f ca="1">INDEX(F_Outputs_Prep!$B$4:$AH$123,MATCH(F_Outputs!$A12&amp;F_Outputs!$B12,F_Outputs_Prep!$I$4:$I$123,0),MATCH(F_Outputs!L$2,F_Outputs_Prep!$B$4:$AH$4,0))</f>
        <v>0.96699999999999997</v>
      </c>
      <c r="M12" s="62">
        <f ca="1">INDEX(F_Outputs_Prep!$B$4:$AH$123,MATCH(F_Outputs!$A12&amp;F_Outputs!$B12,F_Outputs_Prep!$I$4:$I$123,0),MATCH(F_Outputs!M$2,F_Outputs_Prep!$B$4:$AH$4,0))</f>
        <v>0.98</v>
      </c>
      <c r="N12" s="62">
        <f ca="1">INDEX(F_Outputs_Prep!$B$4:$AH$123,MATCH(F_Outputs!$A12&amp;F_Outputs!$B12,F_Outputs_Prep!$I$4:$I$123,0),MATCH(F_Outputs!N$2,F_Outputs_Prep!$B$4:$AH$4,0))</f>
        <v>0.98199999999999998</v>
      </c>
      <c r="O12" s="62">
        <f ca="1">INDEX(F_Outputs_Prep!$B$4:$AH$123,MATCH(F_Outputs!$A12&amp;F_Outputs!$B12,F_Outputs_Prep!$I$4:$I$123,0),MATCH(F_Outputs!O$2,F_Outputs_Prep!$B$4:$AH$4,0))</f>
        <v>0.997</v>
      </c>
      <c r="P12" s="62">
        <f ca="1">INDEX(F_Outputs_Prep!$B$4:$AH$123,MATCH(F_Outputs!$A12&amp;F_Outputs!$B12,F_Outputs_Prep!$I$4:$I$123,0),MATCH(F_Outputs!P$2,F_Outputs_Prep!$B$4:$AH$4,0))</f>
        <v>0.98299999999999998</v>
      </c>
      <c r="Q12" s="62">
        <f ca="1">INDEX(F_Outputs_Prep!$B$4:$AH$123,MATCH(F_Outputs!$A12&amp;F_Outputs!$B12,F_Outputs_Prep!$I$4:$I$123,0),MATCH(F_Outputs!Q$2,F_Outputs_Prep!$B$4:$AH$4,0))</f>
        <v>0.98499999999999999</v>
      </c>
      <c r="R12" s="62">
        <f ca="1">INDEX(F_Outputs_Prep!$B$4:$AH$123,MATCH(F_Outputs!$A12&amp;F_Outputs!$B12,F_Outputs_Prep!$I$4:$I$123,0),MATCH(F_Outputs!R$2,F_Outputs_Prep!$B$4:$AH$4,0))</f>
        <v>0.98</v>
      </c>
      <c r="S12" s="62">
        <f ca="1">INDEX(F_Outputs_Prep!$B$4:$AH$123,MATCH(F_Outputs!$A12&amp;F_Outputs!$B12,F_Outputs_Prep!$I$4:$I$123,0),MATCH(F_Outputs!S$2,F_Outputs_Prep!$B$4:$AH$4,0))</f>
        <v>0.99</v>
      </c>
      <c r="T12" s="62" t="str">
        <f ca="1">INDEX(F_Outputs_Prep!$B$4:$AH$123,MATCH(F_Outputs!$A12&amp;F_Outputs!$B12,F_Outputs_Prep!$I$4:$I$123,0),MATCH(F_Outputs!T$2,F_Outputs_Prep!$B$4:$AH$4,0))</f>
        <v>##BLANK</v>
      </c>
      <c r="U12" s="62" t="str">
        <f ca="1">INDEX(F_Outputs_Prep!$B$4:$AH$123,MATCH(F_Outputs!$A12&amp;F_Outputs!$B12,F_Outputs_Prep!$I$4:$I$123,0),MATCH(F_Outputs!U$2,F_Outputs_Prep!$B$4:$AH$4,0))</f>
        <v>##BLANK</v>
      </c>
      <c r="V12" s="62" t="str">
        <f ca="1">INDEX(F_Outputs_Prep!$B$4:$AH$123,MATCH(F_Outputs!$A12&amp;F_Outputs!$B12,F_Outputs_Prep!$I$4:$I$123,0),MATCH(F_Outputs!V$2,F_Outputs_Prep!$B$4:$AH$4,0))</f>
        <v>##BLANK</v>
      </c>
      <c r="W12" s="62" t="str">
        <f ca="1">INDEX(F_Outputs_Prep!$B$4:$AH$123,MATCH(F_Outputs!$A12&amp;F_Outputs!$B12,F_Outputs_Prep!$I$4:$I$123,0),MATCH(F_Outputs!W$2,F_Outputs_Prep!$B$4:$AH$4,0))</f>
        <v>##BLANK</v>
      </c>
      <c r="X12" s="62" t="str">
        <f ca="1">INDEX(F_Outputs_Prep!$B$4:$AH$123,MATCH(F_Outputs!$A12&amp;F_Outputs!$B12,F_Outputs_Prep!$I$4:$I$123,0),MATCH(F_Outputs!X$2,F_Outputs_Prep!$B$4:$AH$4,0))</f>
        <v>##BLANK</v>
      </c>
    </row>
    <row r="13" spans="1:24" ht="14.25">
      <c r="A13" s="62" t="s">
        <v>46</v>
      </c>
      <c r="B13" s="59" t="s">
        <v>140</v>
      </c>
      <c r="C13" s="59" t="s">
        <v>147</v>
      </c>
      <c r="D13" s="56" t="s">
        <v>109</v>
      </c>
      <c r="E13" s="60" t="s">
        <v>105</v>
      </c>
      <c r="F13" s="62" t="str">
        <f ca="1">INDEX(F_Outputs_Prep!$B$4:$AH$123,MATCH(F_Outputs!$A13&amp;F_Outputs!$B13,F_Outputs_Prep!$I$4:$I$123,0),MATCH(F_Outputs!F$2,F_Outputs_Prep!$B$4:$AH$4,0))</f>
        <v>##BLANK</v>
      </c>
      <c r="G13" s="62" t="str">
        <f ca="1">INDEX(F_Outputs_Prep!$B$4:$AH$123,MATCH(F_Outputs!$A13&amp;F_Outputs!$B13,F_Outputs_Prep!$I$4:$I$123,0),MATCH(F_Outputs!G$2,F_Outputs_Prep!$B$4:$AH$4,0))</f>
        <v>##BLANK</v>
      </c>
      <c r="H13" s="62" t="str">
        <f ca="1">INDEX(F_Outputs_Prep!$B$4:$AH$123,MATCH(F_Outputs!$A13&amp;F_Outputs!$B13,F_Outputs_Prep!$I$4:$I$123,0),MATCH(F_Outputs!H$2,F_Outputs_Prep!$B$4:$AH$4,0))</f>
        <v>##BLANK</v>
      </c>
      <c r="I13" s="62" t="str">
        <f ca="1">INDEX(F_Outputs_Prep!$B$4:$AH$123,MATCH(F_Outputs!$A13&amp;F_Outputs!$B13,F_Outputs_Prep!$I$4:$I$123,0),MATCH(F_Outputs!I$2,F_Outputs_Prep!$B$4:$AH$4,0))</f>
        <v>##BLANK</v>
      </c>
      <c r="J13" s="62" t="str">
        <f ca="1">INDEX(F_Outputs_Prep!$B$4:$AH$123,MATCH(F_Outputs!$A13&amp;F_Outputs!$B13,F_Outputs_Prep!$I$4:$I$123,0),MATCH(F_Outputs!J$2,F_Outputs_Prep!$B$4:$AH$4,0))</f>
        <v>##BLANK</v>
      </c>
      <c r="K13" s="62" t="str">
        <f ca="1">INDEX(F_Outputs_Prep!$B$4:$AH$123,MATCH(F_Outputs!$A13&amp;F_Outputs!$B13,F_Outputs_Prep!$I$4:$I$123,0),MATCH(F_Outputs!K$2,F_Outputs_Prep!$B$4:$AH$4,0))</f>
        <v>##BLANK</v>
      </c>
      <c r="L13" s="62" t="str">
        <f ca="1">INDEX(F_Outputs_Prep!$B$4:$AH$123,MATCH(F_Outputs!$A13&amp;F_Outputs!$B13,F_Outputs_Prep!$I$4:$I$123,0),MATCH(F_Outputs!L$2,F_Outputs_Prep!$B$4:$AH$4,0))</f>
        <v>##BLANK</v>
      </c>
      <c r="M13" s="62" t="str">
        <f ca="1">INDEX(F_Outputs_Prep!$B$4:$AH$123,MATCH(F_Outputs!$A13&amp;F_Outputs!$B13,F_Outputs_Prep!$I$4:$I$123,0),MATCH(F_Outputs!M$2,F_Outputs_Prep!$B$4:$AH$4,0))</f>
        <v>##BLANK</v>
      </c>
      <c r="N13" s="62" t="str">
        <f ca="1">INDEX(F_Outputs_Prep!$B$4:$AH$123,MATCH(F_Outputs!$A13&amp;F_Outputs!$B13,F_Outputs_Prep!$I$4:$I$123,0),MATCH(F_Outputs!N$2,F_Outputs_Prep!$B$4:$AH$4,0))</f>
        <v>##BLANK</v>
      </c>
      <c r="O13" s="62" t="str">
        <f ca="1">INDEX(F_Outputs_Prep!$B$4:$AH$123,MATCH(F_Outputs!$A13&amp;F_Outputs!$B13,F_Outputs_Prep!$I$4:$I$123,0),MATCH(F_Outputs!O$2,F_Outputs_Prep!$B$4:$AH$4,0))</f>
        <v>##BLANK</v>
      </c>
      <c r="P13" s="62" t="str">
        <f ca="1">INDEX(F_Outputs_Prep!$B$4:$AH$123,MATCH(F_Outputs!$A13&amp;F_Outputs!$B13,F_Outputs_Prep!$I$4:$I$123,0),MATCH(F_Outputs!P$2,F_Outputs_Prep!$B$4:$AH$4,0))</f>
        <v>##BLANK</v>
      </c>
      <c r="Q13" s="62" t="str">
        <f ca="1">INDEX(F_Outputs_Prep!$B$4:$AH$123,MATCH(F_Outputs!$A13&amp;F_Outputs!$B13,F_Outputs_Prep!$I$4:$I$123,0),MATCH(F_Outputs!Q$2,F_Outputs_Prep!$B$4:$AH$4,0))</f>
        <v>##BLANK</v>
      </c>
      <c r="R13" s="62" t="str">
        <f ca="1">INDEX(F_Outputs_Prep!$B$4:$AH$123,MATCH(F_Outputs!$A13&amp;F_Outputs!$B13,F_Outputs_Prep!$I$4:$I$123,0),MATCH(F_Outputs!R$2,F_Outputs_Prep!$B$4:$AH$4,0))</f>
        <v>##BLANK</v>
      </c>
      <c r="S13" s="62" t="str">
        <f ca="1">INDEX(F_Outputs_Prep!$B$4:$AH$123,MATCH(F_Outputs!$A13&amp;F_Outputs!$B13,F_Outputs_Prep!$I$4:$I$123,0),MATCH(F_Outputs!S$2,F_Outputs_Prep!$B$4:$AH$4,0))</f>
        <v>##BLANK</v>
      </c>
      <c r="T13" s="62">
        <f ca="1">INDEX(F_Outputs_Prep!$B$4:$AH$123,MATCH(F_Outputs!$A13&amp;F_Outputs!$B13,F_Outputs_Prep!$I$4:$I$123,0),MATCH(F_Outputs!T$2,F_Outputs_Prep!$B$4:$AH$4,0))</f>
        <v>0.99</v>
      </c>
      <c r="U13" s="62">
        <f ca="1">INDEX(F_Outputs_Prep!$B$4:$AH$123,MATCH(F_Outputs!$A13&amp;F_Outputs!$B13,F_Outputs_Prep!$I$4:$I$123,0),MATCH(F_Outputs!U$2,F_Outputs_Prep!$B$4:$AH$4,0))</f>
        <v>0.98</v>
      </c>
      <c r="V13" s="62">
        <f ca="1">INDEX(F_Outputs_Prep!$B$4:$AH$123,MATCH(F_Outputs!$A13&amp;F_Outputs!$B13,F_Outputs_Prep!$I$4:$I$123,0),MATCH(F_Outputs!V$2,F_Outputs_Prep!$B$4:$AH$4,0))</f>
        <v>0.98</v>
      </c>
      <c r="W13" s="62">
        <f ca="1">INDEX(F_Outputs_Prep!$B$4:$AH$123,MATCH(F_Outputs!$A13&amp;F_Outputs!$B13,F_Outputs_Prep!$I$4:$I$123,0),MATCH(F_Outputs!W$2,F_Outputs_Prep!$B$4:$AH$4,0))</f>
        <v>0.98</v>
      </c>
      <c r="X13" s="62">
        <f ca="1">INDEX(F_Outputs_Prep!$B$4:$AH$123,MATCH(F_Outputs!$A13&amp;F_Outputs!$B13,F_Outputs_Prep!$I$4:$I$123,0),MATCH(F_Outputs!X$2,F_Outputs_Prep!$B$4:$AH$4,0))</f>
        <v>0.98</v>
      </c>
    </row>
    <row r="14" spans="1:24" ht="14.25">
      <c r="A14" s="62" t="s">
        <v>46</v>
      </c>
      <c r="B14" s="59" t="s">
        <v>148</v>
      </c>
      <c r="C14" s="59" t="s">
        <v>149</v>
      </c>
      <c r="D14" s="56" t="s">
        <v>150</v>
      </c>
      <c r="E14" s="60" t="s">
        <v>105</v>
      </c>
      <c r="F14" s="62" t="str">
        <f ca="1">INDEX(F_Outputs_Prep!$B$4:$AH$123,MATCH(F_Outputs!$A14&amp;F_Outputs!$B14,F_Outputs_Prep!$I$4:$I$123,0),MATCH(F_Outputs!F$2,F_Outputs_Prep!$B$4:$AH$4,0))</f>
        <v>[…]23/09/2026 09:34:36</v>
      </c>
      <c r="G14" s="62" t="str">
        <f ca="1">INDEX(F_Outputs_Prep!$B$4:$AH$123,MATCH(F_Outputs!$A14&amp;F_Outputs!$B14,F_Outputs_Prep!$I$4:$I$123,0),MATCH(F_Outputs!G$2,F_Outputs_Prep!$B$4:$AH$4,0))</f>
        <v>[…]23/09/2026 09:34:36</v>
      </c>
      <c r="H14" s="62" t="str">
        <f ca="1">INDEX(F_Outputs_Prep!$B$4:$AH$123,MATCH(F_Outputs!$A14&amp;F_Outputs!$B14,F_Outputs_Prep!$I$4:$I$123,0),MATCH(F_Outputs!H$2,F_Outputs_Prep!$B$4:$AH$4,0))</f>
        <v>[…]23/09/2026 09:34:36</v>
      </c>
      <c r="I14" s="62" t="str">
        <f ca="1">INDEX(F_Outputs_Prep!$B$4:$AH$123,MATCH(F_Outputs!$A14&amp;F_Outputs!$B14,F_Outputs_Prep!$I$4:$I$123,0),MATCH(F_Outputs!I$2,F_Outputs_Prep!$B$4:$AH$4,0))</f>
        <v>[…]23/09/2026 09:34:36</v>
      </c>
      <c r="J14" s="62" t="str">
        <f ca="1">INDEX(F_Outputs_Prep!$B$4:$AH$123,MATCH(F_Outputs!$A14&amp;F_Outputs!$B14,F_Outputs_Prep!$I$4:$I$123,0),MATCH(F_Outputs!J$2,F_Outputs_Prep!$B$4:$AH$4,0))</f>
        <v>[…]23/09/2026 09:34:36</v>
      </c>
      <c r="K14" s="62" t="str">
        <f ca="1">INDEX(F_Outputs_Prep!$B$4:$AH$123,MATCH(F_Outputs!$A14&amp;F_Outputs!$B14,F_Outputs_Prep!$I$4:$I$123,0),MATCH(F_Outputs!K$2,F_Outputs_Prep!$B$4:$AH$4,0))</f>
        <v>[…]23/09/2026 09:34:36</v>
      </c>
      <c r="L14" s="62" t="str">
        <f ca="1">INDEX(F_Outputs_Prep!$B$4:$AH$123,MATCH(F_Outputs!$A14&amp;F_Outputs!$B14,F_Outputs_Prep!$I$4:$I$123,0),MATCH(F_Outputs!L$2,F_Outputs_Prep!$B$4:$AH$4,0))</f>
        <v>[…]23/09/2026 09:34:36</v>
      </c>
      <c r="M14" s="62" t="str">
        <f ca="1">INDEX(F_Outputs_Prep!$B$4:$AH$123,MATCH(F_Outputs!$A14&amp;F_Outputs!$B14,F_Outputs_Prep!$I$4:$I$123,0),MATCH(F_Outputs!M$2,F_Outputs_Prep!$B$4:$AH$4,0))</f>
        <v>[…]23/09/2026 09:34:36</v>
      </c>
      <c r="N14" s="62" t="str">
        <f ca="1">INDEX(F_Outputs_Prep!$B$4:$AH$123,MATCH(F_Outputs!$A14&amp;F_Outputs!$B14,F_Outputs_Prep!$I$4:$I$123,0),MATCH(F_Outputs!N$2,F_Outputs_Prep!$B$4:$AH$4,0))</f>
        <v>[…]23/09/2026 09:34:36</v>
      </c>
      <c r="O14" s="62" t="str">
        <f ca="1">INDEX(F_Outputs_Prep!$B$4:$AH$123,MATCH(F_Outputs!$A14&amp;F_Outputs!$B14,F_Outputs_Prep!$I$4:$I$123,0),MATCH(F_Outputs!O$2,F_Outputs_Prep!$B$4:$AH$4,0))</f>
        <v>[…]23/09/2026 09:34:36</v>
      </c>
      <c r="P14" s="62" t="str">
        <f ca="1">INDEX(F_Outputs_Prep!$B$4:$AH$123,MATCH(F_Outputs!$A14&amp;F_Outputs!$B14,F_Outputs_Prep!$I$4:$I$123,0),MATCH(F_Outputs!P$2,F_Outputs_Prep!$B$4:$AH$4,0))</f>
        <v>[…]23/09/2026 09:34:36</v>
      </c>
      <c r="Q14" s="62" t="str">
        <f ca="1">INDEX(F_Outputs_Prep!$B$4:$AH$123,MATCH(F_Outputs!$A14&amp;F_Outputs!$B14,F_Outputs_Prep!$I$4:$I$123,0),MATCH(F_Outputs!Q$2,F_Outputs_Prep!$B$4:$AH$4,0))</f>
        <v>[…]23/09/2026 09:34:36</v>
      </c>
      <c r="R14" s="62" t="str">
        <f ca="1">INDEX(F_Outputs_Prep!$B$4:$AH$123,MATCH(F_Outputs!$A14&amp;F_Outputs!$B14,F_Outputs_Prep!$I$4:$I$123,0),MATCH(F_Outputs!R$2,F_Outputs_Prep!$B$4:$AH$4,0))</f>
        <v>[…]23/09/2026 09:34:36</v>
      </c>
      <c r="S14" s="62" t="str">
        <f ca="1">INDEX(F_Outputs_Prep!$B$4:$AH$123,MATCH(F_Outputs!$A14&amp;F_Outputs!$B14,F_Outputs_Prep!$I$4:$I$123,0),MATCH(F_Outputs!S$2,F_Outputs_Prep!$B$4:$AH$4,0))</f>
        <v>[…]23/09/2026 09:34:36</v>
      </c>
      <c r="T14" s="62" t="str">
        <f ca="1">INDEX(F_Outputs_Prep!$B$4:$AH$123,MATCH(F_Outputs!$A14&amp;F_Outputs!$B14,F_Outputs_Prep!$I$4:$I$123,0),MATCH(F_Outputs!T$2,F_Outputs_Prep!$B$4:$AH$4,0))</f>
        <v>[…]23/09/2026 09:34:36</v>
      </c>
      <c r="U14" s="62" t="str">
        <f ca="1">INDEX(F_Outputs_Prep!$B$4:$AH$123,MATCH(F_Outputs!$A14&amp;F_Outputs!$B14,F_Outputs_Prep!$I$4:$I$123,0),MATCH(F_Outputs!U$2,F_Outputs_Prep!$B$4:$AH$4,0))</f>
        <v>[…]23/09/2026 09:34:36</v>
      </c>
      <c r="V14" s="62" t="str">
        <f ca="1">INDEX(F_Outputs_Prep!$B$4:$AH$123,MATCH(F_Outputs!$A14&amp;F_Outputs!$B14,F_Outputs_Prep!$I$4:$I$123,0),MATCH(F_Outputs!V$2,F_Outputs_Prep!$B$4:$AH$4,0))</f>
        <v>[…]23/09/2026 09:34:36</v>
      </c>
      <c r="W14" s="62" t="str">
        <f ca="1">INDEX(F_Outputs_Prep!$B$4:$AH$123,MATCH(F_Outputs!$A14&amp;F_Outputs!$B14,F_Outputs_Prep!$I$4:$I$123,0),MATCH(F_Outputs!W$2,F_Outputs_Prep!$B$4:$AH$4,0))</f>
        <v>[…]23/09/2026 09:34:36</v>
      </c>
      <c r="X14" s="62" t="str">
        <f ca="1">INDEX(F_Outputs_Prep!$B$4:$AH$123,MATCH(F_Outputs!$A14&amp;F_Outputs!$B14,F_Outputs_Prep!$I$4:$I$123,0),MATCH(F_Outputs!X$2,F_Outputs_Prep!$B$4:$AH$4,0))</f>
        <v>[…]23/09/2026 09:34:36</v>
      </c>
    </row>
    <row r="15" spans="1:24" ht="14.25">
      <c r="A15" s="62" t="s">
        <v>46</v>
      </c>
      <c r="B15" s="59" t="s">
        <v>151</v>
      </c>
      <c r="C15" s="59" t="s">
        <v>152</v>
      </c>
      <c r="D15" s="56" t="s">
        <v>150</v>
      </c>
      <c r="E15" s="60" t="s">
        <v>105</v>
      </c>
      <c r="F15" s="62" t="e">
        <f ca="1">INDEX(F_Outputs_Prep!$B$4:$AH$123,MATCH(F_Outputs!$A15&amp;F_Outputs!$B15,F_Outputs_Prep!$I$4:$I$123,0),MATCH(F_Outputs!F$2,F_Outputs_Prep!$B$4:$AH$4,0))</f>
        <v>#VALUE!</v>
      </c>
      <c r="G15" s="62" t="e">
        <f ca="1">INDEX(F_Outputs_Prep!$B$4:$AH$123,MATCH(F_Outputs!$A15&amp;F_Outputs!$B15,F_Outputs_Prep!$I$4:$I$123,0),MATCH(F_Outputs!G$2,F_Outputs_Prep!$B$4:$AH$4,0))</f>
        <v>#VALUE!</v>
      </c>
      <c r="H15" s="62" t="e">
        <f ca="1">INDEX(F_Outputs_Prep!$B$4:$AH$123,MATCH(F_Outputs!$A15&amp;F_Outputs!$B15,F_Outputs_Prep!$I$4:$I$123,0),MATCH(F_Outputs!H$2,F_Outputs_Prep!$B$4:$AH$4,0))</f>
        <v>#VALUE!</v>
      </c>
      <c r="I15" s="62" t="e">
        <f ca="1">INDEX(F_Outputs_Prep!$B$4:$AH$123,MATCH(F_Outputs!$A15&amp;F_Outputs!$B15,F_Outputs_Prep!$I$4:$I$123,0),MATCH(F_Outputs!I$2,F_Outputs_Prep!$B$4:$AH$4,0))</f>
        <v>#VALUE!</v>
      </c>
      <c r="J15" s="62" t="e">
        <f ca="1">INDEX(F_Outputs_Prep!$B$4:$AH$123,MATCH(F_Outputs!$A15&amp;F_Outputs!$B15,F_Outputs_Prep!$I$4:$I$123,0),MATCH(F_Outputs!J$2,F_Outputs_Prep!$B$4:$AH$4,0))</f>
        <v>#VALUE!</v>
      </c>
      <c r="K15" s="62" t="e">
        <f ca="1">INDEX(F_Outputs_Prep!$B$4:$AH$123,MATCH(F_Outputs!$A15&amp;F_Outputs!$B15,F_Outputs_Prep!$I$4:$I$123,0),MATCH(F_Outputs!K$2,F_Outputs_Prep!$B$4:$AH$4,0))</f>
        <v>#VALUE!</v>
      </c>
      <c r="L15" s="62" t="e">
        <f ca="1">INDEX(F_Outputs_Prep!$B$4:$AH$123,MATCH(F_Outputs!$A15&amp;F_Outputs!$B15,F_Outputs_Prep!$I$4:$I$123,0),MATCH(F_Outputs!L$2,F_Outputs_Prep!$B$4:$AH$4,0))</f>
        <v>#VALUE!</v>
      </c>
      <c r="M15" s="62" t="e">
        <f ca="1">INDEX(F_Outputs_Prep!$B$4:$AH$123,MATCH(F_Outputs!$A15&amp;F_Outputs!$B15,F_Outputs_Prep!$I$4:$I$123,0),MATCH(F_Outputs!M$2,F_Outputs_Prep!$B$4:$AH$4,0))</f>
        <v>#VALUE!</v>
      </c>
      <c r="N15" s="62" t="e">
        <f ca="1">INDEX(F_Outputs_Prep!$B$4:$AH$123,MATCH(F_Outputs!$A15&amp;F_Outputs!$B15,F_Outputs_Prep!$I$4:$I$123,0),MATCH(F_Outputs!N$2,F_Outputs_Prep!$B$4:$AH$4,0))</f>
        <v>#VALUE!</v>
      </c>
      <c r="O15" s="62" t="e">
        <f ca="1">INDEX(F_Outputs_Prep!$B$4:$AH$123,MATCH(F_Outputs!$A15&amp;F_Outputs!$B15,F_Outputs_Prep!$I$4:$I$123,0),MATCH(F_Outputs!O$2,F_Outputs_Prep!$B$4:$AH$4,0))</f>
        <v>#VALUE!</v>
      </c>
      <c r="P15" s="62" t="e">
        <f ca="1">INDEX(F_Outputs_Prep!$B$4:$AH$123,MATCH(F_Outputs!$A15&amp;F_Outputs!$B15,F_Outputs_Prep!$I$4:$I$123,0),MATCH(F_Outputs!P$2,F_Outputs_Prep!$B$4:$AH$4,0))</f>
        <v>#VALUE!</v>
      </c>
      <c r="Q15" s="62" t="e">
        <f ca="1">INDEX(F_Outputs_Prep!$B$4:$AH$123,MATCH(F_Outputs!$A15&amp;F_Outputs!$B15,F_Outputs_Prep!$I$4:$I$123,0),MATCH(F_Outputs!Q$2,F_Outputs_Prep!$B$4:$AH$4,0))</f>
        <v>#VALUE!</v>
      </c>
      <c r="R15" s="62" t="e">
        <f ca="1">INDEX(F_Outputs_Prep!$B$4:$AH$123,MATCH(F_Outputs!$A15&amp;F_Outputs!$B15,F_Outputs_Prep!$I$4:$I$123,0),MATCH(F_Outputs!R$2,F_Outputs_Prep!$B$4:$AH$4,0))</f>
        <v>#VALUE!</v>
      </c>
      <c r="S15" s="62" t="e">
        <f ca="1">INDEX(F_Outputs_Prep!$B$4:$AH$123,MATCH(F_Outputs!$A15&amp;F_Outputs!$B15,F_Outputs_Prep!$I$4:$I$123,0),MATCH(F_Outputs!S$2,F_Outputs_Prep!$B$4:$AH$4,0))</f>
        <v>#VALUE!</v>
      </c>
      <c r="T15" s="62" t="e">
        <f ca="1">INDEX(F_Outputs_Prep!$B$4:$AH$123,MATCH(F_Outputs!$A15&amp;F_Outputs!$B15,F_Outputs_Prep!$I$4:$I$123,0),MATCH(F_Outputs!T$2,F_Outputs_Prep!$B$4:$AH$4,0))</f>
        <v>#VALUE!</v>
      </c>
      <c r="U15" s="62" t="e">
        <f ca="1">INDEX(F_Outputs_Prep!$B$4:$AH$123,MATCH(F_Outputs!$A15&amp;F_Outputs!$B15,F_Outputs_Prep!$I$4:$I$123,0),MATCH(F_Outputs!U$2,F_Outputs_Prep!$B$4:$AH$4,0))</f>
        <v>#VALUE!</v>
      </c>
      <c r="V15" s="62" t="e">
        <f ca="1">INDEX(F_Outputs_Prep!$B$4:$AH$123,MATCH(F_Outputs!$A15&amp;F_Outputs!$B15,F_Outputs_Prep!$I$4:$I$123,0),MATCH(F_Outputs!V$2,F_Outputs_Prep!$B$4:$AH$4,0))</f>
        <v>#VALUE!</v>
      </c>
      <c r="W15" s="62" t="e">
        <f ca="1">INDEX(F_Outputs_Prep!$B$4:$AH$123,MATCH(F_Outputs!$A15&amp;F_Outputs!$B15,F_Outputs_Prep!$I$4:$I$123,0),MATCH(F_Outputs!W$2,F_Outputs_Prep!$B$4:$AH$4,0))</f>
        <v>#VALUE!</v>
      </c>
      <c r="X15" s="62" t="e">
        <f ca="1">INDEX(F_Outputs_Prep!$B$4:$AH$123,MATCH(F_Outputs!$A15&amp;F_Outputs!$B15,F_Outputs_Prep!$I$4:$I$123,0),MATCH(F_Outputs!X$2,F_Outputs_Prep!$B$4:$AH$4,0))</f>
        <v>#VALUE!</v>
      </c>
    </row>
    <row r="16" spans="1:24" ht="14.25">
      <c r="A16" s="62" t="s">
        <v>46</v>
      </c>
      <c r="B16" s="59" t="s">
        <v>153</v>
      </c>
      <c r="C16" s="59" t="s">
        <v>154</v>
      </c>
      <c r="D16" s="56" t="s">
        <v>150</v>
      </c>
      <c r="E16" s="60" t="s">
        <v>105</v>
      </c>
      <c r="F16" s="62" t="str">
        <f ca="1">INDEX(F_Outputs_Prep!$B$4:$AH$123,MATCH(F_Outputs!$A16&amp;F_Outputs!$B16,F_Outputs_Prep!$I$4:$I$123,0),MATCH(F_Outputs!F$2,F_Outputs_Prep!$B$4:$AH$4,0))</f>
        <v>NA</v>
      </c>
      <c r="G16" s="62" t="str">
        <f ca="1">INDEX(F_Outputs_Prep!$B$4:$AH$123,MATCH(F_Outputs!$A16&amp;F_Outputs!$B16,F_Outputs_Prep!$I$4:$I$123,0),MATCH(F_Outputs!G$2,F_Outputs_Prep!$B$4:$AH$4,0))</f>
        <v>NA</v>
      </c>
      <c r="H16" s="62" t="str">
        <f ca="1">INDEX(F_Outputs_Prep!$B$4:$AH$123,MATCH(F_Outputs!$A16&amp;F_Outputs!$B16,F_Outputs_Prep!$I$4:$I$123,0),MATCH(F_Outputs!H$2,F_Outputs_Prep!$B$4:$AH$4,0))</f>
        <v>NA</v>
      </c>
      <c r="I16" s="62" t="str">
        <f ca="1">INDEX(F_Outputs_Prep!$B$4:$AH$123,MATCH(F_Outputs!$A16&amp;F_Outputs!$B16,F_Outputs_Prep!$I$4:$I$123,0),MATCH(F_Outputs!I$2,F_Outputs_Prep!$B$4:$AH$4,0))</f>
        <v>NA</v>
      </c>
      <c r="J16" s="62" t="str">
        <f ca="1">INDEX(F_Outputs_Prep!$B$4:$AH$123,MATCH(F_Outputs!$A16&amp;F_Outputs!$B16,F_Outputs_Prep!$I$4:$I$123,0),MATCH(F_Outputs!J$2,F_Outputs_Prep!$B$4:$AH$4,0))</f>
        <v>NA</v>
      </c>
      <c r="K16" s="62" t="str">
        <f ca="1">INDEX(F_Outputs_Prep!$B$4:$AH$123,MATCH(F_Outputs!$A16&amp;F_Outputs!$B16,F_Outputs_Prep!$I$4:$I$123,0),MATCH(F_Outputs!K$2,F_Outputs_Prep!$B$4:$AH$4,0))</f>
        <v>NA</v>
      </c>
      <c r="L16" s="62" t="str">
        <f ca="1">INDEX(F_Outputs_Prep!$B$4:$AH$123,MATCH(F_Outputs!$A16&amp;F_Outputs!$B16,F_Outputs_Prep!$I$4:$I$123,0),MATCH(F_Outputs!L$2,F_Outputs_Prep!$B$4:$AH$4,0))</f>
        <v>NA</v>
      </c>
      <c r="M16" s="62" t="str">
        <f ca="1">INDEX(F_Outputs_Prep!$B$4:$AH$123,MATCH(F_Outputs!$A16&amp;F_Outputs!$B16,F_Outputs_Prep!$I$4:$I$123,0),MATCH(F_Outputs!M$2,F_Outputs_Prep!$B$4:$AH$4,0))</f>
        <v>NA</v>
      </c>
      <c r="N16" s="62" t="str">
        <f ca="1">INDEX(F_Outputs_Prep!$B$4:$AH$123,MATCH(F_Outputs!$A16&amp;F_Outputs!$B16,F_Outputs_Prep!$I$4:$I$123,0),MATCH(F_Outputs!N$2,F_Outputs_Prep!$B$4:$AH$4,0))</f>
        <v>NA</v>
      </c>
      <c r="O16" s="62" t="str">
        <f ca="1">INDEX(F_Outputs_Prep!$B$4:$AH$123,MATCH(F_Outputs!$A16&amp;F_Outputs!$B16,F_Outputs_Prep!$I$4:$I$123,0),MATCH(F_Outputs!O$2,F_Outputs_Prep!$B$4:$AH$4,0))</f>
        <v>NA</v>
      </c>
      <c r="P16" s="62" t="str">
        <f ca="1">INDEX(F_Outputs_Prep!$B$4:$AH$123,MATCH(F_Outputs!$A16&amp;F_Outputs!$B16,F_Outputs_Prep!$I$4:$I$123,0),MATCH(F_Outputs!P$2,F_Outputs_Prep!$B$4:$AH$4,0))</f>
        <v>NA</v>
      </c>
      <c r="Q16" s="62" t="str">
        <f ca="1">INDEX(F_Outputs_Prep!$B$4:$AH$123,MATCH(F_Outputs!$A16&amp;F_Outputs!$B16,F_Outputs_Prep!$I$4:$I$123,0),MATCH(F_Outputs!Q$2,F_Outputs_Prep!$B$4:$AH$4,0))</f>
        <v>NA</v>
      </c>
      <c r="R16" s="62" t="str">
        <f ca="1">INDEX(F_Outputs_Prep!$B$4:$AH$123,MATCH(F_Outputs!$A16&amp;F_Outputs!$B16,F_Outputs_Prep!$I$4:$I$123,0),MATCH(F_Outputs!R$2,F_Outputs_Prep!$B$4:$AH$4,0))</f>
        <v>NA</v>
      </c>
      <c r="S16" s="62" t="str">
        <f ca="1">INDEX(F_Outputs_Prep!$B$4:$AH$123,MATCH(F_Outputs!$A16&amp;F_Outputs!$B16,F_Outputs_Prep!$I$4:$I$123,0),MATCH(F_Outputs!S$2,F_Outputs_Prep!$B$4:$AH$4,0))</f>
        <v>NA</v>
      </c>
      <c r="T16" s="62" t="str">
        <f ca="1">INDEX(F_Outputs_Prep!$B$4:$AH$123,MATCH(F_Outputs!$A16&amp;F_Outputs!$B16,F_Outputs_Prep!$I$4:$I$123,0),MATCH(F_Outputs!T$2,F_Outputs_Prep!$B$4:$AH$4,0))</f>
        <v>NA</v>
      </c>
      <c r="U16" s="62" t="str">
        <f ca="1">INDEX(F_Outputs_Prep!$B$4:$AH$123,MATCH(F_Outputs!$A16&amp;F_Outputs!$B16,F_Outputs_Prep!$I$4:$I$123,0),MATCH(F_Outputs!U$2,F_Outputs_Prep!$B$4:$AH$4,0))</f>
        <v>NA</v>
      </c>
      <c r="V16" s="62" t="str">
        <f ca="1">INDEX(F_Outputs_Prep!$B$4:$AH$123,MATCH(F_Outputs!$A16&amp;F_Outputs!$B16,F_Outputs_Prep!$I$4:$I$123,0),MATCH(F_Outputs!V$2,F_Outputs_Prep!$B$4:$AH$4,0))</f>
        <v>NA</v>
      </c>
      <c r="W16" s="62" t="str">
        <f ca="1">INDEX(F_Outputs_Prep!$B$4:$AH$123,MATCH(F_Outputs!$A16&amp;F_Outputs!$B16,F_Outputs_Prep!$I$4:$I$123,0),MATCH(F_Outputs!W$2,F_Outputs_Prep!$B$4:$AH$4,0))</f>
        <v>NA</v>
      </c>
      <c r="X16" s="62" t="str">
        <f ca="1">INDEX(F_Outputs_Prep!$B$4:$AH$123,MATCH(F_Outputs!$A16&amp;F_Outputs!$B16,F_Outputs_Prep!$I$4:$I$123,0),MATCH(F_Outputs!X$2,F_Outputs_Prep!$B$4:$AH$4,0))</f>
        <v>NA</v>
      </c>
    </row>
    <row r="17" spans="1:24" ht="14.25">
      <c r="A17" s="62" t="s">
        <v>46</v>
      </c>
      <c r="B17" s="59" t="s">
        <v>155</v>
      </c>
      <c r="C17" s="59" t="s">
        <v>156</v>
      </c>
      <c r="D17" s="56" t="s">
        <v>157</v>
      </c>
      <c r="E17" s="60" t="s">
        <v>105</v>
      </c>
      <c r="F17" s="62">
        <f ca="1">INDEX(F_Outputs_Prep!$B$4:$AH$123,MATCH(F_Outputs!$A17&amp;F_Outputs!$B17,F_Outputs_Prep!$I$4:$I$123,0),MATCH(F_Outputs!F$2,F_Outputs_Prep!$B$4:$AH$4,0))</f>
        <v>1</v>
      </c>
      <c r="G17" s="62">
        <f ca="1">INDEX(F_Outputs_Prep!$B$4:$AH$123,MATCH(F_Outputs!$A17&amp;F_Outputs!$B17,F_Outputs_Prep!$I$4:$I$123,0),MATCH(F_Outputs!G$2,F_Outputs_Prep!$B$4:$AH$4,0))</f>
        <v>1</v>
      </c>
      <c r="H17" s="62">
        <f ca="1">INDEX(F_Outputs_Prep!$B$4:$AH$123,MATCH(F_Outputs!$A17&amp;F_Outputs!$B17,F_Outputs_Prep!$I$4:$I$123,0),MATCH(F_Outputs!H$2,F_Outputs_Prep!$B$4:$AH$4,0))</f>
        <v>1</v>
      </c>
      <c r="I17" s="62">
        <f ca="1">INDEX(F_Outputs_Prep!$B$4:$AH$123,MATCH(F_Outputs!$A17&amp;F_Outputs!$B17,F_Outputs_Prep!$I$4:$I$123,0),MATCH(F_Outputs!I$2,F_Outputs_Prep!$B$4:$AH$4,0))</f>
        <v>1</v>
      </c>
      <c r="J17" s="62">
        <f ca="1">INDEX(F_Outputs_Prep!$B$4:$AH$123,MATCH(F_Outputs!$A17&amp;F_Outputs!$B17,F_Outputs_Prep!$I$4:$I$123,0),MATCH(F_Outputs!J$2,F_Outputs_Prep!$B$4:$AH$4,0))</f>
        <v>1</v>
      </c>
      <c r="K17" s="62">
        <f ca="1">INDEX(F_Outputs_Prep!$B$4:$AH$123,MATCH(F_Outputs!$A17&amp;F_Outputs!$B17,F_Outputs_Prep!$I$4:$I$123,0),MATCH(F_Outputs!K$2,F_Outputs_Prep!$B$4:$AH$4,0))</f>
        <v>1</v>
      </c>
      <c r="L17" s="62">
        <f ca="1">INDEX(F_Outputs_Prep!$B$4:$AH$123,MATCH(F_Outputs!$A17&amp;F_Outputs!$B17,F_Outputs_Prep!$I$4:$I$123,0),MATCH(F_Outputs!L$2,F_Outputs_Prep!$B$4:$AH$4,0))</f>
        <v>1</v>
      </c>
      <c r="M17" s="62">
        <f ca="1">INDEX(F_Outputs_Prep!$B$4:$AH$123,MATCH(F_Outputs!$A17&amp;F_Outputs!$B17,F_Outputs_Prep!$I$4:$I$123,0),MATCH(F_Outputs!M$2,F_Outputs_Prep!$B$4:$AH$4,0))</f>
        <v>1</v>
      </c>
      <c r="N17" s="62">
        <f ca="1">INDEX(F_Outputs_Prep!$B$4:$AH$123,MATCH(F_Outputs!$A17&amp;F_Outputs!$B17,F_Outputs_Prep!$I$4:$I$123,0),MATCH(F_Outputs!N$2,F_Outputs_Prep!$B$4:$AH$4,0))</f>
        <v>1</v>
      </c>
      <c r="O17" s="62">
        <f ca="1">INDEX(F_Outputs_Prep!$B$4:$AH$123,MATCH(F_Outputs!$A17&amp;F_Outputs!$B17,F_Outputs_Prep!$I$4:$I$123,0),MATCH(F_Outputs!O$2,F_Outputs_Prep!$B$4:$AH$4,0))</f>
        <v>1</v>
      </c>
      <c r="P17" s="62">
        <f ca="1">INDEX(F_Outputs_Prep!$B$4:$AH$123,MATCH(F_Outputs!$A17&amp;F_Outputs!$B17,F_Outputs_Prep!$I$4:$I$123,0),MATCH(F_Outputs!P$2,F_Outputs_Prep!$B$4:$AH$4,0))</f>
        <v>1</v>
      </c>
      <c r="Q17" s="62">
        <f ca="1">INDEX(F_Outputs_Prep!$B$4:$AH$123,MATCH(F_Outputs!$A17&amp;F_Outputs!$B17,F_Outputs_Prep!$I$4:$I$123,0),MATCH(F_Outputs!Q$2,F_Outputs_Prep!$B$4:$AH$4,0))</f>
        <v>1</v>
      </c>
      <c r="R17" s="62">
        <f ca="1">INDEX(F_Outputs_Prep!$B$4:$AH$123,MATCH(F_Outputs!$A17&amp;F_Outputs!$B17,F_Outputs_Prep!$I$4:$I$123,0),MATCH(F_Outputs!R$2,F_Outputs_Prep!$B$4:$AH$4,0))</f>
        <v>1</v>
      </c>
      <c r="S17" s="62">
        <f ca="1">INDEX(F_Outputs_Prep!$B$4:$AH$123,MATCH(F_Outputs!$A17&amp;F_Outputs!$B17,F_Outputs_Prep!$I$4:$I$123,0),MATCH(F_Outputs!S$2,F_Outputs_Prep!$B$4:$AH$4,0))</f>
        <v>1</v>
      </c>
      <c r="T17" s="62">
        <f ca="1">INDEX(F_Outputs_Prep!$B$4:$AH$123,MATCH(F_Outputs!$A17&amp;F_Outputs!$B17,F_Outputs_Prep!$I$4:$I$123,0),MATCH(F_Outputs!T$2,F_Outputs_Prep!$B$4:$AH$4,0))</f>
        <v>1</v>
      </c>
      <c r="U17" s="62">
        <f ca="1">INDEX(F_Outputs_Prep!$B$4:$AH$123,MATCH(F_Outputs!$A17&amp;F_Outputs!$B17,F_Outputs_Prep!$I$4:$I$123,0),MATCH(F_Outputs!U$2,F_Outputs_Prep!$B$4:$AH$4,0))</f>
        <v>1</v>
      </c>
      <c r="V17" s="62">
        <f ca="1">INDEX(F_Outputs_Prep!$B$4:$AH$123,MATCH(F_Outputs!$A17&amp;F_Outputs!$B17,F_Outputs_Prep!$I$4:$I$123,0),MATCH(F_Outputs!V$2,F_Outputs_Prep!$B$4:$AH$4,0))</f>
        <v>1</v>
      </c>
      <c r="W17" s="62">
        <f ca="1">INDEX(F_Outputs_Prep!$B$4:$AH$123,MATCH(F_Outputs!$A17&amp;F_Outputs!$B17,F_Outputs_Prep!$I$4:$I$123,0),MATCH(F_Outputs!W$2,F_Outputs_Prep!$B$4:$AH$4,0))</f>
        <v>1</v>
      </c>
      <c r="X17" s="62">
        <f ca="1">INDEX(F_Outputs_Prep!$B$4:$AH$123,MATCH(F_Outputs!$A17&amp;F_Outputs!$B17,F_Outputs_Prep!$I$4:$I$123,0),MATCH(F_Outputs!X$2,F_Outputs_Prep!$B$4:$AH$4,0))</f>
        <v>1</v>
      </c>
    </row>
    <row r="18" spans="1:24" ht="14.25">
      <c r="A18" s="62" t="s">
        <v>48</v>
      </c>
      <c r="B18" s="59" t="s">
        <v>138</v>
      </c>
      <c r="C18" s="59" t="s">
        <v>44</v>
      </c>
      <c r="D18" s="56" t="s">
        <v>109</v>
      </c>
      <c r="E18" s="60" t="s">
        <v>105</v>
      </c>
      <c r="F18" s="62" t="str">
        <f ca="1">INDEX(F_Outputs_Prep!$B$4:$AH$123,MATCH(F_Outputs!$A18&amp;F_Outputs!$B18,F_Outputs_Prep!$I$4:$I$123,0),MATCH(F_Outputs!F$2,F_Outputs_Prep!$B$4:$AH$4,0))</f>
        <v>##BLANK</v>
      </c>
      <c r="G18" s="62" t="str">
        <f ca="1">INDEX(F_Outputs_Prep!$B$4:$AH$123,MATCH(F_Outputs!$A18&amp;F_Outputs!$B18,F_Outputs_Prep!$I$4:$I$123,0),MATCH(F_Outputs!G$2,F_Outputs_Prep!$B$4:$AH$4,0))</f>
        <v>##BLANK</v>
      </c>
      <c r="H18" s="62" t="str">
        <f ca="1">INDEX(F_Outputs_Prep!$B$4:$AH$123,MATCH(F_Outputs!$A18&amp;F_Outputs!$B18,F_Outputs_Prep!$I$4:$I$123,0),MATCH(F_Outputs!H$2,F_Outputs_Prep!$B$4:$AH$4,0))</f>
        <v>##BLANK</v>
      </c>
      <c r="I18" s="62" t="str">
        <f ca="1">INDEX(F_Outputs_Prep!$B$4:$AH$123,MATCH(F_Outputs!$A18&amp;F_Outputs!$B18,F_Outputs_Prep!$I$4:$I$123,0),MATCH(F_Outputs!I$2,F_Outputs_Prep!$B$4:$AH$4,0))</f>
        <v>##BLANK</v>
      </c>
      <c r="J18" s="62" t="str">
        <f ca="1">INDEX(F_Outputs_Prep!$B$4:$AH$123,MATCH(F_Outputs!$A18&amp;F_Outputs!$B18,F_Outputs_Prep!$I$4:$I$123,0),MATCH(F_Outputs!J$2,F_Outputs_Prep!$B$4:$AH$4,0))</f>
        <v>##BLANK</v>
      </c>
      <c r="K18" s="62" t="str">
        <f ca="1">INDEX(F_Outputs_Prep!$B$4:$AH$123,MATCH(F_Outputs!$A18&amp;F_Outputs!$B18,F_Outputs_Prep!$I$4:$I$123,0),MATCH(F_Outputs!K$2,F_Outputs_Prep!$B$4:$AH$4,0))</f>
        <v>##BLANK</v>
      </c>
      <c r="L18" s="62" t="str">
        <f ca="1">INDEX(F_Outputs_Prep!$B$4:$AH$123,MATCH(F_Outputs!$A18&amp;F_Outputs!$B18,F_Outputs_Prep!$I$4:$I$123,0),MATCH(F_Outputs!L$2,F_Outputs_Prep!$B$4:$AH$4,0))</f>
        <v>##BLANK</v>
      </c>
      <c r="M18" s="62" t="str">
        <f ca="1">INDEX(F_Outputs_Prep!$B$4:$AH$123,MATCH(F_Outputs!$A18&amp;F_Outputs!$B18,F_Outputs_Prep!$I$4:$I$123,0),MATCH(F_Outputs!M$2,F_Outputs_Prep!$B$4:$AH$4,0))</f>
        <v>##BLANK</v>
      </c>
      <c r="N18" s="62" t="str">
        <f ca="1">INDEX(F_Outputs_Prep!$B$4:$AH$123,MATCH(F_Outputs!$A18&amp;F_Outputs!$B18,F_Outputs_Prep!$I$4:$I$123,0),MATCH(F_Outputs!N$2,F_Outputs_Prep!$B$4:$AH$4,0))</f>
        <v>##BLANK</v>
      </c>
      <c r="O18" s="62" t="str">
        <f ca="1">INDEX(F_Outputs_Prep!$B$4:$AH$123,MATCH(F_Outputs!$A18&amp;F_Outputs!$B18,F_Outputs_Prep!$I$4:$I$123,0),MATCH(F_Outputs!O$2,F_Outputs_Prep!$B$4:$AH$4,0))</f>
        <v>##BLANK</v>
      </c>
      <c r="P18" s="62" t="str">
        <f ca="1">INDEX(F_Outputs_Prep!$B$4:$AH$123,MATCH(F_Outputs!$A18&amp;F_Outputs!$B18,F_Outputs_Prep!$I$4:$I$123,0),MATCH(F_Outputs!P$2,F_Outputs_Prep!$B$4:$AH$4,0))</f>
        <v>##BLANK</v>
      </c>
      <c r="Q18" s="62" t="str">
        <f ca="1">INDEX(F_Outputs_Prep!$B$4:$AH$123,MATCH(F_Outputs!$A18&amp;F_Outputs!$B18,F_Outputs_Prep!$I$4:$I$123,0),MATCH(F_Outputs!Q$2,F_Outputs_Prep!$B$4:$AH$4,0))</f>
        <v>##BLANK</v>
      </c>
      <c r="R18" s="62" t="str">
        <f ca="1">INDEX(F_Outputs_Prep!$B$4:$AH$123,MATCH(F_Outputs!$A18&amp;F_Outputs!$B18,F_Outputs_Prep!$I$4:$I$123,0),MATCH(F_Outputs!R$2,F_Outputs_Prep!$B$4:$AH$4,0))</f>
        <v>##BLANK</v>
      </c>
      <c r="S18" s="62">
        <f ca="1">INDEX(F_Outputs_Prep!$B$4:$AH$123,MATCH(F_Outputs!$A18&amp;F_Outputs!$B18,F_Outputs_Prep!$I$4:$I$123,0),MATCH(F_Outputs!S$2,F_Outputs_Prep!$B$4:$AH$4,0))</f>
        <v>1</v>
      </c>
      <c r="T18" s="62">
        <f ca="1">INDEX(F_Outputs_Prep!$B$4:$AH$123,MATCH(F_Outputs!$A18&amp;F_Outputs!$B18,F_Outputs_Prep!$I$4:$I$123,0),MATCH(F_Outputs!T$2,F_Outputs_Prep!$B$4:$AH$4,0))</f>
        <v>1</v>
      </c>
      <c r="U18" s="62">
        <f ca="1">INDEX(F_Outputs_Prep!$B$4:$AH$123,MATCH(F_Outputs!$A18&amp;F_Outputs!$B18,F_Outputs_Prep!$I$4:$I$123,0),MATCH(F_Outputs!U$2,F_Outputs_Prep!$B$4:$AH$4,0))</f>
        <v>1</v>
      </c>
      <c r="V18" s="62">
        <f ca="1">INDEX(F_Outputs_Prep!$B$4:$AH$123,MATCH(F_Outputs!$A18&amp;F_Outputs!$B18,F_Outputs_Prep!$I$4:$I$123,0),MATCH(F_Outputs!V$2,F_Outputs_Prep!$B$4:$AH$4,0))</f>
        <v>1</v>
      </c>
      <c r="W18" s="62">
        <f ca="1">INDEX(F_Outputs_Prep!$B$4:$AH$123,MATCH(F_Outputs!$A18&amp;F_Outputs!$B18,F_Outputs_Prep!$I$4:$I$123,0),MATCH(F_Outputs!W$2,F_Outputs_Prep!$B$4:$AH$4,0))</f>
        <v>1</v>
      </c>
      <c r="X18" s="62">
        <f ca="1">INDEX(F_Outputs_Prep!$B$4:$AH$123,MATCH(F_Outputs!$A18&amp;F_Outputs!$B18,F_Outputs_Prep!$I$4:$I$123,0),MATCH(F_Outputs!X$2,F_Outputs_Prep!$B$4:$AH$4,0))</f>
        <v>1</v>
      </c>
    </row>
    <row r="19" spans="1:24" ht="14.25">
      <c r="A19" s="62" t="s">
        <v>48</v>
      </c>
      <c r="B19" s="59" t="s">
        <v>145</v>
      </c>
      <c r="C19" s="59" t="s">
        <v>146</v>
      </c>
      <c r="D19" s="56" t="s">
        <v>109</v>
      </c>
      <c r="E19" s="60" t="s">
        <v>105</v>
      </c>
      <c r="F19" s="62">
        <f ca="1">INDEX(F_Outputs_Prep!$B$4:$AH$123,MATCH(F_Outputs!$A19&amp;F_Outputs!$B19,F_Outputs_Prep!$I$4:$I$123,0),MATCH(F_Outputs!F$2,F_Outputs_Prep!$B$4:$AH$4,0))</f>
        <v>1</v>
      </c>
      <c r="G19" s="62">
        <f ca="1">INDEX(F_Outputs_Prep!$B$4:$AH$123,MATCH(F_Outputs!$A19&amp;F_Outputs!$B19,F_Outputs_Prep!$I$4:$I$123,0),MATCH(F_Outputs!G$2,F_Outputs_Prep!$B$4:$AH$4,0))</f>
        <v>1</v>
      </c>
      <c r="H19" s="62">
        <f ca="1">INDEX(F_Outputs_Prep!$B$4:$AH$123,MATCH(F_Outputs!$A19&amp;F_Outputs!$B19,F_Outputs_Prep!$I$4:$I$123,0),MATCH(F_Outputs!H$2,F_Outputs_Prep!$B$4:$AH$4,0))</f>
        <v>1</v>
      </c>
      <c r="I19" s="62">
        <f ca="1">INDEX(F_Outputs_Prep!$B$4:$AH$123,MATCH(F_Outputs!$A19&amp;F_Outputs!$B19,F_Outputs_Prep!$I$4:$I$123,0),MATCH(F_Outputs!I$2,F_Outputs_Prep!$B$4:$AH$4,0))</f>
        <v>0.75</v>
      </c>
      <c r="J19" s="62">
        <f ca="1">INDEX(F_Outputs_Prep!$B$4:$AH$123,MATCH(F_Outputs!$A19&amp;F_Outputs!$B19,F_Outputs_Prep!$I$4:$I$123,0),MATCH(F_Outputs!J$2,F_Outputs_Prep!$B$4:$AH$4,0))</f>
        <v>1</v>
      </c>
      <c r="K19" s="62">
        <f ca="1">INDEX(F_Outputs_Prep!$B$4:$AH$123,MATCH(F_Outputs!$A19&amp;F_Outputs!$B19,F_Outputs_Prep!$I$4:$I$123,0),MATCH(F_Outputs!K$2,F_Outputs_Prep!$B$4:$AH$4,0))</f>
        <v>1</v>
      </c>
      <c r="L19" s="62">
        <f ca="1">INDEX(F_Outputs_Prep!$B$4:$AH$123,MATCH(F_Outputs!$A19&amp;F_Outputs!$B19,F_Outputs_Prep!$I$4:$I$123,0),MATCH(F_Outputs!L$2,F_Outputs_Prep!$B$4:$AH$4,0))</f>
        <v>1</v>
      </c>
      <c r="M19" s="62">
        <f ca="1">INDEX(F_Outputs_Prep!$B$4:$AH$123,MATCH(F_Outputs!$A19&amp;F_Outputs!$B19,F_Outputs_Prep!$I$4:$I$123,0),MATCH(F_Outputs!M$2,F_Outputs_Prep!$B$4:$AH$4,0))</f>
        <v>1</v>
      </c>
      <c r="N19" s="62">
        <f ca="1">INDEX(F_Outputs_Prep!$B$4:$AH$123,MATCH(F_Outputs!$A19&amp;F_Outputs!$B19,F_Outputs_Prep!$I$4:$I$123,0),MATCH(F_Outputs!N$2,F_Outputs_Prep!$B$4:$AH$4,0))</f>
        <v>1</v>
      </c>
      <c r="O19" s="62">
        <f ca="1">INDEX(F_Outputs_Prep!$B$4:$AH$123,MATCH(F_Outputs!$A19&amp;F_Outputs!$B19,F_Outputs_Prep!$I$4:$I$123,0),MATCH(F_Outputs!O$2,F_Outputs_Prep!$B$4:$AH$4,0))</f>
        <v>1</v>
      </c>
      <c r="P19" s="62">
        <f ca="1">INDEX(F_Outputs_Prep!$B$4:$AH$123,MATCH(F_Outputs!$A19&amp;F_Outputs!$B19,F_Outputs_Prep!$I$4:$I$123,0),MATCH(F_Outputs!P$2,F_Outputs_Prep!$B$4:$AH$4,0))</f>
        <v>0.97899999999999998</v>
      </c>
      <c r="Q19" s="62">
        <f ca="1">INDEX(F_Outputs_Prep!$B$4:$AH$123,MATCH(F_Outputs!$A19&amp;F_Outputs!$B19,F_Outputs_Prep!$I$4:$I$123,0),MATCH(F_Outputs!Q$2,F_Outputs_Prep!$B$4:$AH$4,0))</f>
        <v>0.97799999999999998</v>
      </c>
      <c r="R19" s="62">
        <f ca="1">INDEX(F_Outputs_Prep!$B$4:$AH$123,MATCH(F_Outputs!$A19&amp;F_Outputs!$B19,F_Outputs_Prep!$I$4:$I$123,0),MATCH(F_Outputs!R$2,F_Outputs_Prep!$B$4:$AH$4,0))</f>
        <v>1</v>
      </c>
      <c r="S19" s="62">
        <f ca="1">INDEX(F_Outputs_Prep!$B$4:$AH$123,MATCH(F_Outputs!$A19&amp;F_Outputs!$B19,F_Outputs_Prep!$I$4:$I$123,0),MATCH(F_Outputs!S$2,F_Outputs_Prep!$B$4:$AH$4,0))</f>
        <v>1</v>
      </c>
      <c r="T19" s="62" t="str">
        <f ca="1">INDEX(F_Outputs_Prep!$B$4:$AH$123,MATCH(F_Outputs!$A19&amp;F_Outputs!$B19,F_Outputs_Prep!$I$4:$I$123,0),MATCH(F_Outputs!T$2,F_Outputs_Prep!$B$4:$AH$4,0))</f>
        <v>##BLANK</v>
      </c>
      <c r="U19" s="62" t="str">
        <f ca="1">INDEX(F_Outputs_Prep!$B$4:$AH$123,MATCH(F_Outputs!$A19&amp;F_Outputs!$B19,F_Outputs_Prep!$I$4:$I$123,0),MATCH(F_Outputs!U$2,F_Outputs_Prep!$B$4:$AH$4,0))</f>
        <v>##BLANK</v>
      </c>
      <c r="V19" s="62" t="str">
        <f ca="1">INDEX(F_Outputs_Prep!$B$4:$AH$123,MATCH(F_Outputs!$A19&amp;F_Outputs!$B19,F_Outputs_Prep!$I$4:$I$123,0),MATCH(F_Outputs!V$2,F_Outputs_Prep!$B$4:$AH$4,0))</f>
        <v>##BLANK</v>
      </c>
      <c r="W19" s="62" t="str">
        <f ca="1">INDEX(F_Outputs_Prep!$B$4:$AH$123,MATCH(F_Outputs!$A19&amp;F_Outputs!$B19,F_Outputs_Prep!$I$4:$I$123,0),MATCH(F_Outputs!W$2,F_Outputs_Prep!$B$4:$AH$4,0))</f>
        <v>##BLANK</v>
      </c>
      <c r="X19" s="62" t="str">
        <f ca="1">INDEX(F_Outputs_Prep!$B$4:$AH$123,MATCH(F_Outputs!$A19&amp;F_Outputs!$B19,F_Outputs_Prep!$I$4:$I$123,0),MATCH(F_Outputs!X$2,F_Outputs_Prep!$B$4:$AH$4,0))</f>
        <v>##BLANK</v>
      </c>
    </row>
    <row r="20" spans="1:24" ht="14.25">
      <c r="A20" s="62" t="s">
        <v>48</v>
      </c>
      <c r="B20" s="59" t="s">
        <v>140</v>
      </c>
      <c r="C20" s="59" t="s">
        <v>147</v>
      </c>
      <c r="D20" s="56" t="s">
        <v>109</v>
      </c>
      <c r="E20" s="60" t="s">
        <v>105</v>
      </c>
      <c r="F20" s="62" t="str">
        <f ca="1">INDEX(F_Outputs_Prep!$B$4:$AH$123,MATCH(F_Outputs!$A20&amp;F_Outputs!$B20,F_Outputs_Prep!$I$4:$I$123,0),MATCH(F_Outputs!F$2,F_Outputs_Prep!$B$4:$AH$4,0))</f>
        <v>##BLANK</v>
      </c>
      <c r="G20" s="62" t="str">
        <f ca="1">INDEX(F_Outputs_Prep!$B$4:$AH$123,MATCH(F_Outputs!$A20&amp;F_Outputs!$B20,F_Outputs_Prep!$I$4:$I$123,0),MATCH(F_Outputs!G$2,F_Outputs_Prep!$B$4:$AH$4,0))</f>
        <v>##BLANK</v>
      </c>
      <c r="H20" s="62" t="str">
        <f ca="1">INDEX(F_Outputs_Prep!$B$4:$AH$123,MATCH(F_Outputs!$A20&amp;F_Outputs!$B20,F_Outputs_Prep!$I$4:$I$123,0),MATCH(F_Outputs!H$2,F_Outputs_Prep!$B$4:$AH$4,0))</f>
        <v>##BLANK</v>
      </c>
      <c r="I20" s="62" t="str">
        <f ca="1">INDEX(F_Outputs_Prep!$B$4:$AH$123,MATCH(F_Outputs!$A20&amp;F_Outputs!$B20,F_Outputs_Prep!$I$4:$I$123,0),MATCH(F_Outputs!I$2,F_Outputs_Prep!$B$4:$AH$4,0))</f>
        <v>##BLANK</v>
      </c>
      <c r="J20" s="62" t="str">
        <f ca="1">INDEX(F_Outputs_Prep!$B$4:$AH$123,MATCH(F_Outputs!$A20&amp;F_Outputs!$B20,F_Outputs_Prep!$I$4:$I$123,0),MATCH(F_Outputs!J$2,F_Outputs_Prep!$B$4:$AH$4,0))</f>
        <v>##BLANK</v>
      </c>
      <c r="K20" s="62" t="str">
        <f ca="1">INDEX(F_Outputs_Prep!$B$4:$AH$123,MATCH(F_Outputs!$A20&amp;F_Outputs!$B20,F_Outputs_Prep!$I$4:$I$123,0),MATCH(F_Outputs!K$2,F_Outputs_Prep!$B$4:$AH$4,0))</f>
        <v>##BLANK</v>
      </c>
      <c r="L20" s="62" t="str">
        <f ca="1">INDEX(F_Outputs_Prep!$B$4:$AH$123,MATCH(F_Outputs!$A20&amp;F_Outputs!$B20,F_Outputs_Prep!$I$4:$I$123,0),MATCH(F_Outputs!L$2,F_Outputs_Prep!$B$4:$AH$4,0))</f>
        <v>##BLANK</v>
      </c>
      <c r="M20" s="62" t="str">
        <f ca="1">INDEX(F_Outputs_Prep!$B$4:$AH$123,MATCH(F_Outputs!$A20&amp;F_Outputs!$B20,F_Outputs_Prep!$I$4:$I$123,0),MATCH(F_Outputs!M$2,F_Outputs_Prep!$B$4:$AH$4,0))</f>
        <v>##BLANK</v>
      </c>
      <c r="N20" s="62" t="str">
        <f ca="1">INDEX(F_Outputs_Prep!$B$4:$AH$123,MATCH(F_Outputs!$A20&amp;F_Outputs!$B20,F_Outputs_Prep!$I$4:$I$123,0),MATCH(F_Outputs!N$2,F_Outputs_Prep!$B$4:$AH$4,0))</f>
        <v>##BLANK</v>
      </c>
      <c r="O20" s="62" t="str">
        <f ca="1">INDEX(F_Outputs_Prep!$B$4:$AH$123,MATCH(F_Outputs!$A20&amp;F_Outputs!$B20,F_Outputs_Prep!$I$4:$I$123,0),MATCH(F_Outputs!O$2,F_Outputs_Prep!$B$4:$AH$4,0))</f>
        <v>##BLANK</v>
      </c>
      <c r="P20" s="62" t="str">
        <f ca="1">INDEX(F_Outputs_Prep!$B$4:$AH$123,MATCH(F_Outputs!$A20&amp;F_Outputs!$B20,F_Outputs_Prep!$I$4:$I$123,0),MATCH(F_Outputs!P$2,F_Outputs_Prep!$B$4:$AH$4,0))</f>
        <v>##BLANK</v>
      </c>
      <c r="Q20" s="62" t="str">
        <f ca="1">INDEX(F_Outputs_Prep!$B$4:$AH$123,MATCH(F_Outputs!$A20&amp;F_Outputs!$B20,F_Outputs_Prep!$I$4:$I$123,0),MATCH(F_Outputs!Q$2,F_Outputs_Prep!$B$4:$AH$4,0))</f>
        <v>##BLANK</v>
      </c>
      <c r="R20" s="62" t="str">
        <f ca="1">INDEX(F_Outputs_Prep!$B$4:$AH$123,MATCH(F_Outputs!$A20&amp;F_Outputs!$B20,F_Outputs_Prep!$I$4:$I$123,0),MATCH(F_Outputs!R$2,F_Outputs_Prep!$B$4:$AH$4,0))</f>
        <v>##BLANK</v>
      </c>
      <c r="S20" s="62" t="str">
        <f ca="1">INDEX(F_Outputs_Prep!$B$4:$AH$123,MATCH(F_Outputs!$A20&amp;F_Outputs!$B20,F_Outputs_Prep!$I$4:$I$123,0),MATCH(F_Outputs!S$2,F_Outputs_Prep!$B$4:$AH$4,0))</f>
        <v>##BLANK</v>
      </c>
      <c r="T20" s="62">
        <f ca="1">INDEX(F_Outputs_Prep!$B$4:$AH$123,MATCH(F_Outputs!$A20&amp;F_Outputs!$B20,F_Outputs_Prep!$I$4:$I$123,0),MATCH(F_Outputs!T$2,F_Outputs_Prep!$B$4:$AH$4,0))</f>
        <v>0.97899999999999998</v>
      </c>
      <c r="U20" s="62">
        <f ca="1">INDEX(F_Outputs_Prep!$B$4:$AH$123,MATCH(F_Outputs!$A20&amp;F_Outputs!$B20,F_Outputs_Prep!$I$4:$I$123,0),MATCH(F_Outputs!U$2,F_Outputs_Prep!$B$4:$AH$4,0))</f>
        <v>0.93899999999999995</v>
      </c>
      <c r="V20" s="62">
        <f ca="1">INDEX(F_Outputs_Prep!$B$4:$AH$123,MATCH(F_Outputs!$A20&amp;F_Outputs!$B20,F_Outputs_Prep!$I$4:$I$123,0),MATCH(F_Outputs!V$2,F_Outputs_Prep!$B$4:$AH$4,0))</f>
        <v>0.93899999999999995</v>
      </c>
      <c r="W20" s="62">
        <f ca="1">INDEX(F_Outputs_Prep!$B$4:$AH$123,MATCH(F_Outputs!$A20&amp;F_Outputs!$B20,F_Outputs_Prep!$I$4:$I$123,0),MATCH(F_Outputs!W$2,F_Outputs_Prep!$B$4:$AH$4,0))</f>
        <v>0.93899999999999995</v>
      </c>
      <c r="X20" s="62">
        <f ca="1">INDEX(F_Outputs_Prep!$B$4:$AH$123,MATCH(F_Outputs!$A20&amp;F_Outputs!$B20,F_Outputs_Prep!$I$4:$I$123,0),MATCH(F_Outputs!X$2,F_Outputs_Prep!$B$4:$AH$4,0))</f>
        <v>0.93899999999999995</v>
      </c>
    </row>
    <row r="21" spans="1:24" ht="14.25">
      <c r="A21" s="62" t="s">
        <v>48</v>
      </c>
      <c r="B21" s="59" t="s">
        <v>148</v>
      </c>
      <c r="C21" s="59" t="s">
        <v>149</v>
      </c>
      <c r="D21" s="56" t="s">
        <v>150</v>
      </c>
      <c r="E21" s="60" t="s">
        <v>105</v>
      </c>
      <c r="F21" s="62" t="str">
        <f ca="1">INDEX(F_Outputs_Prep!$B$4:$AH$123,MATCH(F_Outputs!$A21&amp;F_Outputs!$B21,F_Outputs_Prep!$I$4:$I$123,0),MATCH(F_Outputs!F$2,F_Outputs_Prep!$B$4:$AH$4,0))</f>
        <v>[…]23/09/2026 09:34:36</v>
      </c>
      <c r="G21" s="62" t="str">
        <f ca="1">INDEX(F_Outputs_Prep!$B$4:$AH$123,MATCH(F_Outputs!$A21&amp;F_Outputs!$B21,F_Outputs_Prep!$I$4:$I$123,0),MATCH(F_Outputs!G$2,F_Outputs_Prep!$B$4:$AH$4,0))</f>
        <v>[…]23/09/2026 09:34:36</v>
      </c>
      <c r="H21" s="62" t="str">
        <f ca="1">INDEX(F_Outputs_Prep!$B$4:$AH$123,MATCH(F_Outputs!$A21&amp;F_Outputs!$B21,F_Outputs_Prep!$I$4:$I$123,0),MATCH(F_Outputs!H$2,F_Outputs_Prep!$B$4:$AH$4,0))</f>
        <v>[…]23/09/2026 09:34:36</v>
      </c>
      <c r="I21" s="62" t="str">
        <f ca="1">INDEX(F_Outputs_Prep!$B$4:$AH$123,MATCH(F_Outputs!$A21&amp;F_Outputs!$B21,F_Outputs_Prep!$I$4:$I$123,0),MATCH(F_Outputs!I$2,F_Outputs_Prep!$B$4:$AH$4,0))</f>
        <v>[…]23/09/2026 09:34:36</v>
      </c>
      <c r="J21" s="62" t="str">
        <f ca="1">INDEX(F_Outputs_Prep!$B$4:$AH$123,MATCH(F_Outputs!$A21&amp;F_Outputs!$B21,F_Outputs_Prep!$I$4:$I$123,0),MATCH(F_Outputs!J$2,F_Outputs_Prep!$B$4:$AH$4,0))</f>
        <v>[…]23/09/2026 09:34:36</v>
      </c>
      <c r="K21" s="62" t="str">
        <f ca="1">INDEX(F_Outputs_Prep!$B$4:$AH$123,MATCH(F_Outputs!$A21&amp;F_Outputs!$B21,F_Outputs_Prep!$I$4:$I$123,0),MATCH(F_Outputs!K$2,F_Outputs_Prep!$B$4:$AH$4,0))</f>
        <v>[…]23/09/2026 09:34:36</v>
      </c>
      <c r="L21" s="62" t="str">
        <f ca="1">INDEX(F_Outputs_Prep!$B$4:$AH$123,MATCH(F_Outputs!$A21&amp;F_Outputs!$B21,F_Outputs_Prep!$I$4:$I$123,0),MATCH(F_Outputs!L$2,F_Outputs_Prep!$B$4:$AH$4,0))</f>
        <v>[…]23/09/2026 09:34:36</v>
      </c>
      <c r="M21" s="62" t="str">
        <f ca="1">INDEX(F_Outputs_Prep!$B$4:$AH$123,MATCH(F_Outputs!$A21&amp;F_Outputs!$B21,F_Outputs_Prep!$I$4:$I$123,0),MATCH(F_Outputs!M$2,F_Outputs_Prep!$B$4:$AH$4,0))</f>
        <v>[…]23/09/2026 09:34:36</v>
      </c>
      <c r="N21" s="62" t="str">
        <f ca="1">INDEX(F_Outputs_Prep!$B$4:$AH$123,MATCH(F_Outputs!$A21&amp;F_Outputs!$B21,F_Outputs_Prep!$I$4:$I$123,0),MATCH(F_Outputs!N$2,F_Outputs_Prep!$B$4:$AH$4,0))</f>
        <v>[…]23/09/2026 09:34:36</v>
      </c>
      <c r="O21" s="62" t="str">
        <f ca="1">INDEX(F_Outputs_Prep!$B$4:$AH$123,MATCH(F_Outputs!$A21&amp;F_Outputs!$B21,F_Outputs_Prep!$I$4:$I$123,0),MATCH(F_Outputs!O$2,F_Outputs_Prep!$B$4:$AH$4,0))</f>
        <v>[…]23/09/2026 09:34:36</v>
      </c>
      <c r="P21" s="62" t="str">
        <f ca="1">INDEX(F_Outputs_Prep!$B$4:$AH$123,MATCH(F_Outputs!$A21&amp;F_Outputs!$B21,F_Outputs_Prep!$I$4:$I$123,0),MATCH(F_Outputs!P$2,F_Outputs_Prep!$B$4:$AH$4,0))</f>
        <v>[…]23/09/2026 09:34:36</v>
      </c>
      <c r="Q21" s="62" t="str">
        <f ca="1">INDEX(F_Outputs_Prep!$B$4:$AH$123,MATCH(F_Outputs!$A21&amp;F_Outputs!$B21,F_Outputs_Prep!$I$4:$I$123,0),MATCH(F_Outputs!Q$2,F_Outputs_Prep!$B$4:$AH$4,0))</f>
        <v>[…]23/09/2026 09:34:36</v>
      </c>
      <c r="R21" s="62" t="str">
        <f ca="1">INDEX(F_Outputs_Prep!$B$4:$AH$123,MATCH(F_Outputs!$A21&amp;F_Outputs!$B21,F_Outputs_Prep!$I$4:$I$123,0),MATCH(F_Outputs!R$2,F_Outputs_Prep!$B$4:$AH$4,0))</f>
        <v>[…]23/09/2026 09:34:36</v>
      </c>
      <c r="S21" s="62" t="str">
        <f ca="1">INDEX(F_Outputs_Prep!$B$4:$AH$123,MATCH(F_Outputs!$A21&amp;F_Outputs!$B21,F_Outputs_Prep!$I$4:$I$123,0),MATCH(F_Outputs!S$2,F_Outputs_Prep!$B$4:$AH$4,0))</f>
        <v>[…]23/09/2026 09:34:36</v>
      </c>
      <c r="T21" s="62" t="str">
        <f ca="1">INDEX(F_Outputs_Prep!$B$4:$AH$123,MATCH(F_Outputs!$A21&amp;F_Outputs!$B21,F_Outputs_Prep!$I$4:$I$123,0),MATCH(F_Outputs!T$2,F_Outputs_Prep!$B$4:$AH$4,0))</f>
        <v>[…]23/09/2026 09:34:36</v>
      </c>
      <c r="U21" s="62" t="str">
        <f ca="1">INDEX(F_Outputs_Prep!$B$4:$AH$123,MATCH(F_Outputs!$A21&amp;F_Outputs!$B21,F_Outputs_Prep!$I$4:$I$123,0),MATCH(F_Outputs!U$2,F_Outputs_Prep!$B$4:$AH$4,0))</f>
        <v>[…]23/09/2026 09:34:36</v>
      </c>
      <c r="V21" s="62" t="str">
        <f ca="1">INDEX(F_Outputs_Prep!$B$4:$AH$123,MATCH(F_Outputs!$A21&amp;F_Outputs!$B21,F_Outputs_Prep!$I$4:$I$123,0),MATCH(F_Outputs!V$2,F_Outputs_Prep!$B$4:$AH$4,0))</f>
        <v>[…]23/09/2026 09:34:36</v>
      </c>
      <c r="W21" s="62" t="str">
        <f ca="1">INDEX(F_Outputs_Prep!$B$4:$AH$123,MATCH(F_Outputs!$A21&amp;F_Outputs!$B21,F_Outputs_Prep!$I$4:$I$123,0),MATCH(F_Outputs!W$2,F_Outputs_Prep!$B$4:$AH$4,0))</f>
        <v>[…]23/09/2026 09:34:36</v>
      </c>
      <c r="X21" s="62" t="str">
        <f ca="1">INDEX(F_Outputs_Prep!$B$4:$AH$123,MATCH(F_Outputs!$A21&amp;F_Outputs!$B21,F_Outputs_Prep!$I$4:$I$123,0),MATCH(F_Outputs!X$2,F_Outputs_Prep!$B$4:$AH$4,0))</f>
        <v>[…]23/09/2026 09:34:36</v>
      </c>
    </row>
    <row r="22" spans="1:24" ht="14.25">
      <c r="A22" s="62" t="s">
        <v>48</v>
      </c>
      <c r="B22" s="59" t="s">
        <v>151</v>
      </c>
      <c r="C22" s="59" t="s">
        <v>152</v>
      </c>
      <c r="D22" s="56" t="s">
        <v>150</v>
      </c>
      <c r="E22" s="60" t="s">
        <v>105</v>
      </c>
      <c r="F22" s="62" t="e">
        <f ca="1">INDEX(F_Outputs_Prep!$B$4:$AH$123,MATCH(F_Outputs!$A22&amp;F_Outputs!$B22,F_Outputs_Prep!$I$4:$I$123,0),MATCH(F_Outputs!F$2,F_Outputs_Prep!$B$4:$AH$4,0))</f>
        <v>#VALUE!</v>
      </c>
      <c r="G22" s="62" t="e">
        <f ca="1">INDEX(F_Outputs_Prep!$B$4:$AH$123,MATCH(F_Outputs!$A22&amp;F_Outputs!$B22,F_Outputs_Prep!$I$4:$I$123,0),MATCH(F_Outputs!G$2,F_Outputs_Prep!$B$4:$AH$4,0))</f>
        <v>#VALUE!</v>
      </c>
      <c r="H22" s="62" t="e">
        <f ca="1">INDEX(F_Outputs_Prep!$B$4:$AH$123,MATCH(F_Outputs!$A22&amp;F_Outputs!$B22,F_Outputs_Prep!$I$4:$I$123,0),MATCH(F_Outputs!H$2,F_Outputs_Prep!$B$4:$AH$4,0))</f>
        <v>#VALUE!</v>
      </c>
      <c r="I22" s="62" t="e">
        <f ca="1">INDEX(F_Outputs_Prep!$B$4:$AH$123,MATCH(F_Outputs!$A22&amp;F_Outputs!$B22,F_Outputs_Prep!$I$4:$I$123,0),MATCH(F_Outputs!I$2,F_Outputs_Prep!$B$4:$AH$4,0))</f>
        <v>#VALUE!</v>
      </c>
      <c r="J22" s="62" t="e">
        <f ca="1">INDEX(F_Outputs_Prep!$B$4:$AH$123,MATCH(F_Outputs!$A22&amp;F_Outputs!$B22,F_Outputs_Prep!$I$4:$I$123,0),MATCH(F_Outputs!J$2,F_Outputs_Prep!$B$4:$AH$4,0))</f>
        <v>#VALUE!</v>
      </c>
      <c r="K22" s="62" t="e">
        <f ca="1">INDEX(F_Outputs_Prep!$B$4:$AH$123,MATCH(F_Outputs!$A22&amp;F_Outputs!$B22,F_Outputs_Prep!$I$4:$I$123,0),MATCH(F_Outputs!K$2,F_Outputs_Prep!$B$4:$AH$4,0))</f>
        <v>#VALUE!</v>
      </c>
      <c r="L22" s="62" t="e">
        <f ca="1">INDEX(F_Outputs_Prep!$B$4:$AH$123,MATCH(F_Outputs!$A22&amp;F_Outputs!$B22,F_Outputs_Prep!$I$4:$I$123,0),MATCH(F_Outputs!L$2,F_Outputs_Prep!$B$4:$AH$4,0))</f>
        <v>#VALUE!</v>
      </c>
      <c r="M22" s="62" t="e">
        <f ca="1">INDEX(F_Outputs_Prep!$B$4:$AH$123,MATCH(F_Outputs!$A22&amp;F_Outputs!$B22,F_Outputs_Prep!$I$4:$I$123,0),MATCH(F_Outputs!M$2,F_Outputs_Prep!$B$4:$AH$4,0))</f>
        <v>#VALUE!</v>
      </c>
      <c r="N22" s="62" t="e">
        <f ca="1">INDEX(F_Outputs_Prep!$B$4:$AH$123,MATCH(F_Outputs!$A22&amp;F_Outputs!$B22,F_Outputs_Prep!$I$4:$I$123,0),MATCH(F_Outputs!N$2,F_Outputs_Prep!$B$4:$AH$4,0))</f>
        <v>#VALUE!</v>
      </c>
      <c r="O22" s="62" t="e">
        <f ca="1">INDEX(F_Outputs_Prep!$B$4:$AH$123,MATCH(F_Outputs!$A22&amp;F_Outputs!$B22,F_Outputs_Prep!$I$4:$I$123,0),MATCH(F_Outputs!O$2,F_Outputs_Prep!$B$4:$AH$4,0))</f>
        <v>#VALUE!</v>
      </c>
      <c r="P22" s="62" t="e">
        <f ca="1">INDEX(F_Outputs_Prep!$B$4:$AH$123,MATCH(F_Outputs!$A22&amp;F_Outputs!$B22,F_Outputs_Prep!$I$4:$I$123,0),MATCH(F_Outputs!P$2,F_Outputs_Prep!$B$4:$AH$4,0))</f>
        <v>#VALUE!</v>
      </c>
      <c r="Q22" s="62" t="e">
        <f ca="1">INDEX(F_Outputs_Prep!$B$4:$AH$123,MATCH(F_Outputs!$A22&amp;F_Outputs!$B22,F_Outputs_Prep!$I$4:$I$123,0),MATCH(F_Outputs!Q$2,F_Outputs_Prep!$B$4:$AH$4,0))</f>
        <v>#VALUE!</v>
      </c>
      <c r="R22" s="62" t="e">
        <f ca="1">INDEX(F_Outputs_Prep!$B$4:$AH$123,MATCH(F_Outputs!$A22&amp;F_Outputs!$B22,F_Outputs_Prep!$I$4:$I$123,0),MATCH(F_Outputs!R$2,F_Outputs_Prep!$B$4:$AH$4,0))</f>
        <v>#VALUE!</v>
      </c>
      <c r="S22" s="62" t="e">
        <f ca="1">INDEX(F_Outputs_Prep!$B$4:$AH$123,MATCH(F_Outputs!$A22&amp;F_Outputs!$B22,F_Outputs_Prep!$I$4:$I$123,0),MATCH(F_Outputs!S$2,F_Outputs_Prep!$B$4:$AH$4,0))</f>
        <v>#VALUE!</v>
      </c>
      <c r="T22" s="62" t="e">
        <f ca="1">INDEX(F_Outputs_Prep!$B$4:$AH$123,MATCH(F_Outputs!$A22&amp;F_Outputs!$B22,F_Outputs_Prep!$I$4:$I$123,0),MATCH(F_Outputs!T$2,F_Outputs_Prep!$B$4:$AH$4,0))</f>
        <v>#VALUE!</v>
      </c>
      <c r="U22" s="62" t="e">
        <f ca="1">INDEX(F_Outputs_Prep!$B$4:$AH$123,MATCH(F_Outputs!$A22&amp;F_Outputs!$B22,F_Outputs_Prep!$I$4:$I$123,0),MATCH(F_Outputs!U$2,F_Outputs_Prep!$B$4:$AH$4,0))</f>
        <v>#VALUE!</v>
      </c>
      <c r="V22" s="62" t="e">
        <f ca="1">INDEX(F_Outputs_Prep!$B$4:$AH$123,MATCH(F_Outputs!$A22&amp;F_Outputs!$B22,F_Outputs_Prep!$I$4:$I$123,0),MATCH(F_Outputs!V$2,F_Outputs_Prep!$B$4:$AH$4,0))</f>
        <v>#VALUE!</v>
      </c>
      <c r="W22" s="62" t="e">
        <f ca="1">INDEX(F_Outputs_Prep!$B$4:$AH$123,MATCH(F_Outputs!$A22&amp;F_Outputs!$B22,F_Outputs_Prep!$I$4:$I$123,0),MATCH(F_Outputs!W$2,F_Outputs_Prep!$B$4:$AH$4,0))</f>
        <v>#VALUE!</v>
      </c>
      <c r="X22" s="62" t="e">
        <f ca="1">INDEX(F_Outputs_Prep!$B$4:$AH$123,MATCH(F_Outputs!$A22&amp;F_Outputs!$B22,F_Outputs_Prep!$I$4:$I$123,0),MATCH(F_Outputs!X$2,F_Outputs_Prep!$B$4:$AH$4,0))</f>
        <v>#VALUE!</v>
      </c>
    </row>
    <row r="23" spans="1:24" ht="14.25">
      <c r="A23" s="62" t="s">
        <v>48</v>
      </c>
      <c r="B23" s="59" t="s">
        <v>153</v>
      </c>
      <c r="C23" s="59" t="s">
        <v>154</v>
      </c>
      <c r="D23" s="56" t="s">
        <v>150</v>
      </c>
      <c r="E23" s="60" t="s">
        <v>105</v>
      </c>
      <c r="F23" s="62" t="str">
        <f ca="1">INDEX(F_Outputs_Prep!$B$4:$AH$123,MATCH(F_Outputs!$A23&amp;F_Outputs!$B23,F_Outputs_Prep!$I$4:$I$123,0),MATCH(F_Outputs!F$2,F_Outputs_Prep!$B$4:$AH$4,0))</f>
        <v>NA</v>
      </c>
      <c r="G23" s="62" t="str">
        <f ca="1">INDEX(F_Outputs_Prep!$B$4:$AH$123,MATCH(F_Outputs!$A23&amp;F_Outputs!$B23,F_Outputs_Prep!$I$4:$I$123,0),MATCH(F_Outputs!G$2,F_Outputs_Prep!$B$4:$AH$4,0))</f>
        <v>NA</v>
      </c>
      <c r="H23" s="62" t="str">
        <f ca="1">INDEX(F_Outputs_Prep!$B$4:$AH$123,MATCH(F_Outputs!$A23&amp;F_Outputs!$B23,F_Outputs_Prep!$I$4:$I$123,0),MATCH(F_Outputs!H$2,F_Outputs_Prep!$B$4:$AH$4,0))</f>
        <v>NA</v>
      </c>
      <c r="I23" s="62" t="str">
        <f ca="1">INDEX(F_Outputs_Prep!$B$4:$AH$123,MATCH(F_Outputs!$A23&amp;F_Outputs!$B23,F_Outputs_Prep!$I$4:$I$123,0),MATCH(F_Outputs!I$2,F_Outputs_Prep!$B$4:$AH$4,0))</f>
        <v>NA</v>
      </c>
      <c r="J23" s="62" t="str">
        <f ca="1">INDEX(F_Outputs_Prep!$B$4:$AH$123,MATCH(F_Outputs!$A23&amp;F_Outputs!$B23,F_Outputs_Prep!$I$4:$I$123,0),MATCH(F_Outputs!J$2,F_Outputs_Prep!$B$4:$AH$4,0))</f>
        <v>NA</v>
      </c>
      <c r="K23" s="62" t="str">
        <f ca="1">INDEX(F_Outputs_Prep!$B$4:$AH$123,MATCH(F_Outputs!$A23&amp;F_Outputs!$B23,F_Outputs_Prep!$I$4:$I$123,0),MATCH(F_Outputs!K$2,F_Outputs_Prep!$B$4:$AH$4,0))</f>
        <v>NA</v>
      </c>
      <c r="L23" s="62" t="str">
        <f ca="1">INDEX(F_Outputs_Prep!$B$4:$AH$123,MATCH(F_Outputs!$A23&amp;F_Outputs!$B23,F_Outputs_Prep!$I$4:$I$123,0),MATCH(F_Outputs!L$2,F_Outputs_Prep!$B$4:$AH$4,0))</f>
        <v>NA</v>
      </c>
      <c r="M23" s="62" t="str">
        <f ca="1">INDEX(F_Outputs_Prep!$B$4:$AH$123,MATCH(F_Outputs!$A23&amp;F_Outputs!$B23,F_Outputs_Prep!$I$4:$I$123,0),MATCH(F_Outputs!M$2,F_Outputs_Prep!$B$4:$AH$4,0))</f>
        <v>NA</v>
      </c>
      <c r="N23" s="62" t="str">
        <f ca="1">INDEX(F_Outputs_Prep!$B$4:$AH$123,MATCH(F_Outputs!$A23&amp;F_Outputs!$B23,F_Outputs_Prep!$I$4:$I$123,0),MATCH(F_Outputs!N$2,F_Outputs_Prep!$B$4:$AH$4,0))</f>
        <v>NA</v>
      </c>
      <c r="O23" s="62" t="str">
        <f ca="1">INDEX(F_Outputs_Prep!$B$4:$AH$123,MATCH(F_Outputs!$A23&amp;F_Outputs!$B23,F_Outputs_Prep!$I$4:$I$123,0),MATCH(F_Outputs!O$2,F_Outputs_Prep!$B$4:$AH$4,0))</f>
        <v>NA</v>
      </c>
      <c r="P23" s="62" t="str">
        <f ca="1">INDEX(F_Outputs_Prep!$B$4:$AH$123,MATCH(F_Outputs!$A23&amp;F_Outputs!$B23,F_Outputs_Prep!$I$4:$I$123,0),MATCH(F_Outputs!P$2,F_Outputs_Prep!$B$4:$AH$4,0))</f>
        <v>NA</v>
      </c>
      <c r="Q23" s="62" t="str">
        <f ca="1">INDEX(F_Outputs_Prep!$B$4:$AH$123,MATCH(F_Outputs!$A23&amp;F_Outputs!$B23,F_Outputs_Prep!$I$4:$I$123,0),MATCH(F_Outputs!Q$2,F_Outputs_Prep!$B$4:$AH$4,0))</f>
        <v>NA</v>
      </c>
      <c r="R23" s="62" t="str">
        <f ca="1">INDEX(F_Outputs_Prep!$B$4:$AH$123,MATCH(F_Outputs!$A23&amp;F_Outputs!$B23,F_Outputs_Prep!$I$4:$I$123,0),MATCH(F_Outputs!R$2,F_Outputs_Prep!$B$4:$AH$4,0))</f>
        <v>NA</v>
      </c>
      <c r="S23" s="62" t="str">
        <f ca="1">INDEX(F_Outputs_Prep!$B$4:$AH$123,MATCH(F_Outputs!$A23&amp;F_Outputs!$B23,F_Outputs_Prep!$I$4:$I$123,0),MATCH(F_Outputs!S$2,F_Outputs_Prep!$B$4:$AH$4,0))</f>
        <v>NA</v>
      </c>
      <c r="T23" s="62" t="str">
        <f ca="1">INDEX(F_Outputs_Prep!$B$4:$AH$123,MATCH(F_Outputs!$A23&amp;F_Outputs!$B23,F_Outputs_Prep!$I$4:$I$123,0),MATCH(F_Outputs!T$2,F_Outputs_Prep!$B$4:$AH$4,0))</f>
        <v>NA</v>
      </c>
      <c r="U23" s="62" t="str">
        <f ca="1">INDEX(F_Outputs_Prep!$B$4:$AH$123,MATCH(F_Outputs!$A23&amp;F_Outputs!$B23,F_Outputs_Prep!$I$4:$I$123,0),MATCH(F_Outputs!U$2,F_Outputs_Prep!$B$4:$AH$4,0))</f>
        <v>NA</v>
      </c>
      <c r="V23" s="62" t="str">
        <f ca="1">INDEX(F_Outputs_Prep!$B$4:$AH$123,MATCH(F_Outputs!$A23&amp;F_Outputs!$B23,F_Outputs_Prep!$I$4:$I$123,0),MATCH(F_Outputs!V$2,F_Outputs_Prep!$B$4:$AH$4,0))</f>
        <v>NA</v>
      </c>
      <c r="W23" s="62" t="str">
        <f ca="1">INDEX(F_Outputs_Prep!$B$4:$AH$123,MATCH(F_Outputs!$A23&amp;F_Outputs!$B23,F_Outputs_Prep!$I$4:$I$123,0),MATCH(F_Outputs!W$2,F_Outputs_Prep!$B$4:$AH$4,0))</f>
        <v>NA</v>
      </c>
      <c r="X23" s="62" t="str">
        <f ca="1">INDEX(F_Outputs_Prep!$B$4:$AH$123,MATCH(F_Outputs!$A23&amp;F_Outputs!$B23,F_Outputs_Prep!$I$4:$I$123,0),MATCH(F_Outputs!X$2,F_Outputs_Prep!$B$4:$AH$4,0))</f>
        <v>NA</v>
      </c>
    </row>
    <row r="24" spans="1:24" ht="14.25">
      <c r="A24" s="62" t="s">
        <v>48</v>
      </c>
      <c r="B24" s="59" t="s">
        <v>155</v>
      </c>
      <c r="C24" s="59" t="s">
        <v>156</v>
      </c>
      <c r="D24" s="56" t="s">
        <v>157</v>
      </c>
      <c r="E24" s="60" t="s">
        <v>105</v>
      </c>
      <c r="F24" s="62">
        <f ca="1">INDEX(F_Outputs_Prep!$B$4:$AH$123,MATCH(F_Outputs!$A24&amp;F_Outputs!$B24,F_Outputs_Prep!$I$4:$I$123,0),MATCH(F_Outputs!F$2,F_Outputs_Prep!$B$4:$AH$4,0))</f>
        <v>1</v>
      </c>
      <c r="G24" s="62">
        <f ca="1">INDEX(F_Outputs_Prep!$B$4:$AH$123,MATCH(F_Outputs!$A24&amp;F_Outputs!$B24,F_Outputs_Prep!$I$4:$I$123,0),MATCH(F_Outputs!G$2,F_Outputs_Prep!$B$4:$AH$4,0))</f>
        <v>1</v>
      </c>
      <c r="H24" s="62">
        <f ca="1">INDEX(F_Outputs_Prep!$B$4:$AH$123,MATCH(F_Outputs!$A24&amp;F_Outputs!$B24,F_Outputs_Prep!$I$4:$I$123,0),MATCH(F_Outputs!H$2,F_Outputs_Prep!$B$4:$AH$4,0))</f>
        <v>1</v>
      </c>
      <c r="I24" s="62">
        <f ca="1">INDEX(F_Outputs_Prep!$B$4:$AH$123,MATCH(F_Outputs!$A24&amp;F_Outputs!$B24,F_Outputs_Prep!$I$4:$I$123,0),MATCH(F_Outputs!I$2,F_Outputs_Prep!$B$4:$AH$4,0))</f>
        <v>1</v>
      </c>
      <c r="J24" s="62">
        <f ca="1">INDEX(F_Outputs_Prep!$B$4:$AH$123,MATCH(F_Outputs!$A24&amp;F_Outputs!$B24,F_Outputs_Prep!$I$4:$I$123,0),MATCH(F_Outputs!J$2,F_Outputs_Prep!$B$4:$AH$4,0))</f>
        <v>1</v>
      </c>
      <c r="K24" s="62">
        <f ca="1">INDEX(F_Outputs_Prep!$B$4:$AH$123,MATCH(F_Outputs!$A24&amp;F_Outputs!$B24,F_Outputs_Prep!$I$4:$I$123,0),MATCH(F_Outputs!K$2,F_Outputs_Prep!$B$4:$AH$4,0))</f>
        <v>1</v>
      </c>
      <c r="L24" s="62">
        <f ca="1">INDEX(F_Outputs_Prep!$B$4:$AH$123,MATCH(F_Outputs!$A24&amp;F_Outputs!$B24,F_Outputs_Prep!$I$4:$I$123,0),MATCH(F_Outputs!L$2,F_Outputs_Prep!$B$4:$AH$4,0))</f>
        <v>1</v>
      </c>
      <c r="M24" s="62">
        <f ca="1">INDEX(F_Outputs_Prep!$B$4:$AH$123,MATCH(F_Outputs!$A24&amp;F_Outputs!$B24,F_Outputs_Prep!$I$4:$I$123,0),MATCH(F_Outputs!M$2,F_Outputs_Prep!$B$4:$AH$4,0))</f>
        <v>1</v>
      </c>
      <c r="N24" s="62">
        <f ca="1">INDEX(F_Outputs_Prep!$B$4:$AH$123,MATCH(F_Outputs!$A24&amp;F_Outputs!$B24,F_Outputs_Prep!$I$4:$I$123,0),MATCH(F_Outputs!N$2,F_Outputs_Prep!$B$4:$AH$4,0))</f>
        <v>1</v>
      </c>
      <c r="O24" s="62">
        <f ca="1">INDEX(F_Outputs_Prep!$B$4:$AH$123,MATCH(F_Outputs!$A24&amp;F_Outputs!$B24,F_Outputs_Prep!$I$4:$I$123,0),MATCH(F_Outputs!O$2,F_Outputs_Prep!$B$4:$AH$4,0))</f>
        <v>1</v>
      </c>
      <c r="P24" s="62">
        <f ca="1">INDEX(F_Outputs_Prep!$B$4:$AH$123,MATCH(F_Outputs!$A24&amp;F_Outputs!$B24,F_Outputs_Prep!$I$4:$I$123,0),MATCH(F_Outputs!P$2,F_Outputs_Prep!$B$4:$AH$4,0))</f>
        <v>1</v>
      </c>
      <c r="Q24" s="62">
        <f ca="1">INDEX(F_Outputs_Prep!$B$4:$AH$123,MATCH(F_Outputs!$A24&amp;F_Outputs!$B24,F_Outputs_Prep!$I$4:$I$123,0),MATCH(F_Outputs!Q$2,F_Outputs_Prep!$B$4:$AH$4,0))</f>
        <v>1</v>
      </c>
      <c r="R24" s="62">
        <f ca="1">INDEX(F_Outputs_Prep!$B$4:$AH$123,MATCH(F_Outputs!$A24&amp;F_Outputs!$B24,F_Outputs_Prep!$I$4:$I$123,0),MATCH(F_Outputs!R$2,F_Outputs_Prep!$B$4:$AH$4,0))</f>
        <v>1</v>
      </c>
      <c r="S24" s="62">
        <f ca="1">INDEX(F_Outputs_Prep!$B$4:$AH$123,MATCH(F_Outputs!$A24&amp;F_Outputs!$B24,F_Outputs_Prep!$I$4:$I$123,0),MATCH(F_Outputs!S$2,F_Outputs_Prep!$B$4:$AH$4,0))</f>
        <v>1</v>
      </c>
      <c r="T24" s="62">
        <f ca="1">INDEX(F_Outputs_Prep!$B$4:$AH$123,MATCH(F_Outputs!$A24&amp;F_Outputs!$B24,F_Outputs_Prep!$I$4:$I$123,0),MATCH(F_Outputs!T$2,F_Outputs_Prep!$B$4:$AH$4,0))</f>
        <v>1</v>
      </c>
      <c r="U24" s="62">
        <f ca="1">INDEX(F_Outputs_Prep!$B$4:$AH$123,MATCH(F_Outputs!$A24&amp;F_Outputs!$B24,F_Outputs_Prep!$I$4:$I$123,0),MATCH(F_Outputs!U$2,F_Outputs_Prep!$B$4:$AH$4,0))</f>
        <v>1</v>
      </c>
      <c r="V24" s="62">
        <f ca="1">INDEX(F_Outputs_Prep!$B$4:$AH$123,MATCH(F_Outputs!$A24&amp;F_Outputs!$B24,F_Outputs_Prep!$I$4:$I$123,0),MATCH(F_Outputs!V$2,F_Outputs_Prep!$B$4:$AH$4,0))</f>
        <v>1</v>
      </c>
      <c r="W24" s="62">
        <f ca="1">INDEX(F_Outputs_Prep!$B$4:$AH$123,MATCH(F_Outputs!$A24&amp;F_Outputs!$B24,F_Outputs_Prep!$I$4:$I$123,0),MATCH(F_Outputs!W$2,F_Outputs_Prep!$B$4:$AH$4,0))</f>
        <v>1</v>
      </c>
      <c r="X24" s="62">
        <f ca="1">INDEX(F_Outputs_Prep!$B$4:$AH$123,MATCH(F_Outputs!$A24&amp;F_Outputs!$B24,F_Outputs_Prep!$I$4:$I$123,0),MATCH(F_Outputs!X$2,F_Outputs_Prep!$B$4:$AH$4,0))</f>
        <v>1</v>
      </c>
    </row>
    <row r="25" spans="1:24" ht="14.25">
      <c r="A25" s="62" t="s">
        <v>50</v>
      </c>
      <c r="B25" s="59" t="s">
        <v>138</v>
      </c>
      <c r="C25" s="59" t="s">
        <v>44</v>
      </c>
      <c r="D25" s="56" t="s">
        <v>109</v>
      </c>
      <c r="E25" s="60" t="s">
        <v>105</v>
      </c>
      <c r="F25" s="62" t="str">
        <f ca="1">INDEX(F_Outputs_Prep!$B$4:$AH$123,MATCH(F_Outputs!$A25&amp;F_Outputs!$B25,F_Outputs_Prep!$I$4:$I$123,0),MATCH(F_Outputs!F$2,F_Outputs_Prep!$B$4:$AH$4,0))</f>
        <v>##BLANK</v>
      </c>
      <c r="G25" s="62" t="str">
        <f ca="1">INDEX(F_Outputs_Prep!$B$4:$AH$123,MATCH(F_Outputs!$A25&amp;F_Outputs!$B25,F_Outputs_Prep!$I$4:$I$123,0),MATCH(F_Outputs!G$2,F_Outputs_Prep!$B$4:$AH$4,0))</f>
        <v>##BLANK</v>
      </c>
      <c r="H25" s="62" t="str">
        <f ca="1">INDEX(F_Outputs_Prep!$B$4:$AH$123,MATCH(F_Outputs!$A25&amp;F_Outputs!$B25,F_Outputs_Prep!$I$4:$I$123,0),MATCH(F_Outputs!H$2,F_Outputs_Prep!$B$4:$AH$4,0))</f>
        <v>##BLANK</v>
      </c>
      <c r="I25" s="62" t="str">
        <f ca="1">INDEX(F_Outputs_Prep!$B$4:$AH$123,MATCH(F_Outputs!$A25&amp;F_Outputs!$B25,F_Outputs_Prep!$I$4:$I$123,0),MATCH(F_Outputs!I$2,F_Outputs_Prep!$B$4:$AH$4,0))</f>
        <v>##BLANK</v>
      </c>
      <c r="J25" s="62" t="str">
        <f ca="1">INDEX(F_Outputs_Prep!$B$4:$AH$123,MATCH(F_Outputs!$A25&amp;F_Outputs!$B25,F_Outputs_Prep!$I$4:$I$123,0),MATCH(F_Outputs!J$2,F_Outputs_Prep!$B$4:$AH$4,0))</f>
        <v>##BLANK</v>
      </c>
      <c r="K25" s="62" t="str">
        <f ca="1">INDEX(F_Outputs_Prep!$B$4:$AH$123,MATCH(F_Outputs!$A25&amp;F_Outputs!$B25,F_Outputs_Prep!$I$4:$I$123,0),MATCH(F_Outputs!K$2,F_Outputs_Prep!$B$4:$AH$4,0))</f>
        <v>##BLANK</v>
      </c>
      <c r="L25" s="62" t="str">
        <f ca="1">INDEX(F_Outputs_Prep!$B$4:$AH$123,MATCH(F_Outputs!$A25&amp;F_Outputs!$B25,F_Outputs_Prep!$I$4:$I$123,0),MATCH(F_Outputs!L$2,F_Outputs_Prep!$B$4:$AH$4,0))</f>
        <v>##BLANK</v>
      </c>
      <c r="M25" s="62" t="str">
        <f ca="1">INDEX(F_Outputs_Prep!$B$4:$AH$123,MATCH(F_Outputs!$A25&amp;F_Outputs!$B25,F_Outputs_Prep!$I$4:$I$123,0),MATCH(F_Outputs!M$2,F_Outputs_Prep!$B$4:$AH$4,0))</f>
        <v>##BLANK</v>
      </c>
      <c r="N25" s="62" t="str">
        <f ca="1">INDEX(F_Outputs_Prep!$B$4:$AH$123,MATCH(F_Outputs!$A25&amp;F_Outputs!$B25,F_Outputs_Prep!$I$4:$I$123,0),MATCH(F_Outputs!N$2,F_Outputs_Prep!$B$4:$AH$4,0))</f>
        <v>##BLANK</v>
      </c>
      <c r="O25" s="62" t="str">
        <f ca="1">INDEX(F_Outputs_Prep!$B$4:$AH$123,MATCH(F_Outputs!$A25&amp;F_Outputs!$B25,F_Outputs_Prep!$I$4:$I$123,0),MATCH(F_Outputs!O$2,F_Outputs_Prep!$B$4:$AH$4,0))</f>
        <v>##BLANK</v>
      </c>
      <c r="P25" s="62" t="str">
        <f ca="1">INDEX(F_Outputs_Prep!$B$4:$AH$123,MATCH(F_Outputs!$A25&amp;F_Outputs!$B25,F_Outputs_Prep!$I$4:$I$123,0),MATCH(F_Outputs!P$2,F_Outputs_Prep!$B$4:$AH$4,0))</f>
        <v>##BLANK</v>
      </c>
      <c r="Q25" s="62" t="str">
        <f ca="1">INDEX(F_Outputs_Prep!$B$4:$AH$123,MATCH(F_Outputs!$A25&amp;F_Outputs!$B25,F_Outputs_Prep!$I$4:$I$123,0),MATCH(F_Outputs!Q$2,F_Outputs_Prep!$B$4:$AH$4,0))</f>
        <v>##BLANK</v>
      </c>
      <c r="R25" s="62" t="str">
        <f ca="1">INDEX(F_Outputs_Prep!$B$4:$AH$123,MATCH(F_Outputs!$A25&amp;F_Outputs!$B25,F_Outputs_Prep!$I$4:$I$123,0),MATCH(F_Outputs!R$2,F_Outputs_Prep!$B$4:$AH$4,0))</f>
        <v>##BLANK</v>
      </c>
      <c r="S25" s="62">
        <f ca="1">INDEX(F_Outputs_Prep!$B$4:$AH$123,MATCH(F_Outputs!$A25&amp;F_Outputs!$B25,F_Outputs_Prep!$I$4:$I$123,0),MATCH(F_Outputs!S$2,F_Outputs_Prep!$B$4:$AH$4,0))</f>
        <v>1</v>
      </c>
      <c r="T25" s="62">
        <f ca="1">INDEX(F_Outputs_Prep!$B$4:$AH$123,MATCH(F_Outputs!$A25&amp;F_Outputs!$B25,F_Outputs_Prep!$I$4:$I$123,0),MATCH(F_Outputs!T$2,F_Outputs_Prep!$B$4:$AH$4,0))</f>
        <v>1</v>
      </c>
      <c r="U25" s="62">
        <f ca="1">INDEX(F_Outputs_Prep!$B$4:$AH$123,MATCH(F_Outputs!$A25&amp;F_Outputs!$B25,F_Outputs_Prep!$I$4:$I$123,0),MATCH(F_Outputs!U$2,F_Outputs_Prep!$B$4:$AH$4,0))</f>
        <v>1</v>
      </c>
      <c r="V25" s="62">
        <f ca="1">INDEX(F_Outputs_Prep!$B$4:$AH$123,MATCH(F_Outputs!$A25&amp;F_Outputs!$B25,F_Outputs_Prep!$I$4:$I$123,0),MATCH(F_Outputs!V$2,F_Outputs_Prep!$B$4:$AH$4,0))</f>
        <v>1</v>
      </c>
      <c r="W25" s="62">
        <f ca="1">INDEX(F_Outputs_Prep!$B$4:$AH$123,MATCH(F_Outputs!$A25&amp;F_Outputs!$B25,F_Outputs_Prep!$I$4:$I$123,0),MATCH(F_Outputs!W$2,F_Outputs_Prep!$B$4:$AH$4,0))</f>
        <v>1</v>
      </c>
      <c r="X25" s="62">
        <f ca="1">INDEX(F_Outputs_Prep!$B$4:$AH$123,MATCH(F_Outputs!$A25&amp;F_Outputs!$B25,F_Outputs_Prep!$I$4:$I$123,0),MATCH(F_Outputs!X$2,F_Outputs_Prep!$B$4:$AH$4,0))</f>
        <v>1</v>
      </c>
    </row>
    <row r="26" spans="1:24" ht="14.25">
      <c r="A26" s="62" t="s">
        <v>50</v>
      </c>
      <c r="B26" s="59" t="s">
        <v>145</v>
      </c>
      <c r="C26" s="59" t="s">
        <v>146</v>
      </c>
      <c r="D26" s="56" t="s">
        <v>109</v>
      </c>
      <c r="E26" s="60" t="s">
        <v>105</v>
      </c>
      <c r="F26" s="62" t="str">
        <f ca="1">INDEX(F_Outputs_Prep!$B$4:$AH$123,MATCH(F_Outputs!$A26&amp;F_Outputs!$B26,F_Outputs_Prep!$I$4:$I$123,0),MATCH(F_Outputs!F$2,F_Outputs_Prep!$B$4:$AH$4,0))</f>
        <v>##BLANK</v>
      </c>
      <c r="G26" s="62" t="str">
        <f ca="1">INDEX(F_Outputs_Prep!$B$4:$AH$123,MATCH(F_Outputs!$A26&amp;F_Outputs!$B26,F_Outputs_Prep!$I$4:$I$123,0),MATCH(F_Outputs!G$2,F_Outputs_Prep!$B$4:$AH$4,0))</f>
        <v>##BLANK</v>
      </c>
      <c r="H26" s="62" t="str">
        <f ca="1">INDEX(F_Outputs_Prep!$B$4:$AH$123,MATCH(F_Outputs!$A26&amp;F_Outputs!$B26,F_Outputs_Prep!$I$4:$I$123,0),MATCH(F_Outputs!H$2,F_Outputs_Prep!$B$4:$AH$4,0))</f>
        <v>##BLANK</v>
      </c>
      <c r="I26" s="62" t="str">
        <f ca="1">INDEX(F_Outputs_Prep!$B$4:$AH$123,MATCH(F_Outputs!$A26&amp;F_Outputs!$B26,F_Outputs_Prep!$I$4:$I$123,0),MATCH(F_Outputs!I$2,F_Outputs_Prep!$B$4:$AH$4,0))</f>
        <v>##BLANK</v>
      </c>
      <c r="J26" s="62" t="str">
        <f ca="1">INDEX(F_Outputs_Prep!$B$4:$AH$123,MATCH(F_Outputs!$A26&amp;F_Outputs!$B26,F_Outputs_Prep!$I$4:$I$123,0),MATCH(F_Outputs!J$2,F_Outputs_Prep!$B$4:$AH$4,0))</f>
        <v>##BLANK</v>
      </c>
      <c r="K26" s="62" t="str">
        <f ca="1">INDEX(F_Outputs_Prep!$B$4:$AH$123,MATCH(F_Outputs!$A26&amp;F_Outputs!$B26,F_Outputs_Prep!$I$4:$I$123,0),MATCH(F_Outputs!K$2,F_Outputs_Prep!$B$4:$AH$4,0))</f>
        <v>##BLANK</v>
      </c>
      <c r="L26" s="62">
        <f ca="1">INDEX(F_Outputs_Prep!$B$4:$AH$123,MATCH(F_Outputs!$A26&amp;F_Outputs!$B26,F_Outputs_Prep!$I$4:$I$123,0),MATCH(F_Outputs!L$2,F_Outputs_Prep!$B$4:$AH$4,0))</f>
        <v>0.96</v>
      </c>
      <c r="M26" s="62">
        <f ca="1">INDEX(F_Outputs_Prep!$B$4:$AH$123,MATCH(F_Outputs!$A26&amp;F_Outputs!$B26,F_Outputs_Prep!$I$4:$I$123,0),MATCH(F_Outputs!M$2,F_Outputs_Prep!$B$4:$AH$4,0))</f>
        <v>0.995</v>
      </c>
      <c r="N26" s="62">
        <f ca="1">INDEX(F_Outputs_Prep!$B$4:$AH$123,MATCH(F_Outputs!$A26&amp;F_Outputs!$B26,F_Outputs_Prep!$I$4:$I$123,0),MATCH(F_Outputs!N$2,F_Outputs_Prep!$B$4:$AH$4,0))</f>
        <v>0.96599999999999997</v>
      </c>
      <c r="O26" s="62">
        <f ca="1">INDEX(F_Outputs_Prep!$B$4:$AH$123,MATCH(F_Outputs!$A26&amp;F_Outputs!$B26,F_Outputs_Prep!$I$4:$I$123,0),MATCH(F_Outputs!O$2,F_Outputs_Prep!$B$4:$AH$4,0))</f>
        <v>0.995</v>
      </c>
      <c r="P26" s="62">
        <f ca="1">INDEX(F_Outputs_Prep!$B$4:$AH$123,MATCH(F_Outputs!$A26&amp;F_Outputs!$B26,F_Outputs_Prep!$I$4:$I$123,0),MATCH(F_Outputs!P$2,F_Outputs_Prep!$B$4:$AH$4,0))</f>
        <v>0.98</v>
      </c>
      <c r="Q26" s="62">
        <f ca="1">INDEX(F_Outputs_Prep!$B$4:$AH$123,MATCH(F_Outputs!$A26&amp;F_Outputs!$B26,F_Outputs_Prep!$I$4:$I$123,0),MATCH(F_Outputs!Q$2,F_Outputs_Prep!$B$4:$AH$4,0))</f>
        <v>0.98499999999999999</v>
      </c>
      <c r="R26" s="62">
        <f ca="1">INDEX(F_Outputs_Prep!$B$4:$AH$123,MATCH(F_Outputs!$A26&amp;F_Outputs!$B26,F_Outputs_Prep!$I$4:$I$123,0),MATCH(F_Outputs!R$2,F_Outputs_Prep!$B$4:$AH$4,0))</f>
        <v>0.98499999999999999</v>
      </c>
      <c r="S26" s="62">
        <f ca="1">INDEX(F_Outputs_Prep!$B$4:$AH$123,MATCH(F_Outputs!$A26&amp;F_Outputs!$B26,F_Outputs_Prep!$I$4:$I$123,0),MATCH(F_Outputs!S$2,F_Outputs_Prep!$B$4:$AH$4,0))</f>
        <v>0.99</v>
      </c>
      <c r="T26" s="62" t="str">
        <f ca="1">INDEX(F_Outputs_Prep!$B$4:$AH$123,MATCH(F_Outputs!$A26&amp;F_Outputs!$B26,F_Outputs_Prep!$I$4:$I$123,0),MATCH(F_Outputs!T$2,F_Outputs_Prep!$B$4:$AH$4,0))</f>
        <v>##BLANK</v>
      </c>
      <c r="U26" s="62" t="str">
        <f ca="1">INDEX(F_Outputs_Prep!$B$4:$AH$123,MATCH(F_Outputs!$A26&amp;F_Outputs!$B26,F_Outputs_Prep!$I$4:$I$123,0),MATCH(F_Outputs!U$2,F_Outputs_Prep!$B$4:$AH$4,0))</f>
        <v>##BLANK</v>
      </c>
      <c r="V26" s="62" t="str">
        <f ca="1">INDEX(F_Outputs_Prep!$B$4:$AH$123,MATCH(F_Outputs!$A26&amp;F_Outputs!$B26,F_Outputs_Prep!$I$4:$I$123,0),MATCH(F_Outputs!V$2,F_Outputs_Prep!$B$4:$AH$4,0))</f>
        <v>##BLANK</v>
      </c>
      <c r="W26" s="62" t="str">
        <f ca="1">INDEX(F_Outputs_Prep!$B$4:$AH$123,MATCH(F_Outputs!$A26&amp;F_Outputs!$B26,F_Outputs_Prep!$I$4:$I$123,0),MATCH(F_Outputs!W$2,F_Outputs_Prep!$B$4:$AH$4,0))</f>
        <v>##BLANK</v>
      </c>
      <c r="X26" s="62" t="str">
        <f ca="1">INDEX(F_Outputs_Prep!$B$4:$AH$123,MATCH(F_Outputs!$A26&amp;F_Outputs!$B26,F_Outputs_Prep!$I$4:$I$123,0),MATCH(F_Outputs!X$2,F_Outputs_Prep!$B$4:$AH$4,0))</f>
        <v>##BLANK</v>
      </c>
    </row>
    <row r="27" spans="1:24" ht="14.25">
      <c r="A27" s="62" t="s">
        <v>50</v>
      </c>
      <c r="B27" s="59" t="s">
        <v>140</v>
      </c>
      <c r="C27" s="59" t="s">
        <v>147</v>
      </c>
      <c r="D27" s="56" t="s">
        <v>109</v>
      </c>
      <c r="E27" s="60" t="s">
        <v>105</v>
      </c>
      <c r="F27" s="62" t="str">
        <f ca="1">INDEX(F_Outputs_Prep!$B$4:$AH$123,MATCH(F_Outputs!$A27&amp;F_Outputs!$B27,F_Outputs_Prep!$I$4:$I$123,0),MATCH(F_Outputs!F$2,F_Outputs_Prep!$B$4:$AH$4,0))</f>
        <v>##BLANK</v>
      </c>
      <c r="G27" s="62" t="str">
        <f ca="1">INDEX(F_Outputs_Prep!$B$4:$AH$123,MATCH(F_Outputs!$A27&amp;F_Outputs!$B27,F_Outputs_Prep!$I$4:$I$123,0),MATCH(F_Outputs!G$2,F_Outputs_Prep!$B$4:$AH$4,0))</f>
        <v>##BLANK</v>
      </c>
      <c r="H27" s="62" t="str">
        <f ca="1">INDEX(F_Outputs_Prep!$B$4:$AH$123,MATCH(F_Outputs!$A27&amp;F_Outputs!$B27,F_Outputs_Prep!$I$4:$I$123,0),MATCH(F_Outputs!H$2,F_Outputs_Prep!$B$4:$AH$4,0))</f>
        <v>##BLANK</v>
      </c>
      <c r="I27" s="62" t="str">
        <f ca="1">INDEX(F_Outputs_Prep!$B$4:$AH$123,MATCH(F_Outputs!$A27&amp;F_Outputs!$B27,F_Outputs_Prep!$I$4:$I$123,0),MATCH(F_Outputs!I$2,F_Outputs_Prep!$B$4:$AH$4,0))</f>
        <v>##BLANK</v>
      </c>
      <c r="J27" s="62" t="str">
        <f ca="1">INDEX(F_Outputs_Prep!$B$4:$AH$123,MATCH(F_Outputs!$A27&amp;F_Outputs!$B27,F_Outputs_Prep!$I$4:$I$123,0),MATCH(F_Outputs!J$2,F_Outputs_Prep!$B$4:$AH$4,0))</f>
        <v>##BLANK</v>
      </c>
      <c r="K27" s="62" t="str">
        <f ca="1">INDEX(F_Outputs_Prep!$B$4:$AH$123,MATCH(F_Outputs!$A27&amp;F_Outputs!$B27,F_Outputs_Prep!$I$4:$I$123,0),MATCH(F_Outputs!K$2,F_Outputs_Prep!$B$4:$AH$4,0))</f>
        <v>##BLANK</v>
      </c>
      <c r="L27" s="62" t="str">
        <f ca="1">INDEX(F_Outputs_Prep!$B$4:$AH$123,MATCH(F_Outputs!$A27&amp;F_Outputs!$B27,F_Outputs_Prep!$I$4:$I$123,0),MATCH(F_Outputs!L$2,F_Outputs_Prep!$B$4:$AH$4,0))</f>
        <v>##BLANK</v>
      </c>
      <c r="M27" s="62" t="str">
        <f ca="1">INDEX(F_Outputs_Prep!$B$4:$AH$123,MATCH(F_Outputs!$A27&amp;F_Outputs!$B27,F_Outputs_Prep!$I$4:$I$123,0),MATCH(F_Outputs!M$2,F_Outputs_Prep!$B$4:$AH$4,0))</f>
        <v>##BLANK</v>
      </c>
      <c r="N27" s="62" t="str">
        <f ca="1">INDEX(F_Outputs_Prep!$B$4:$AH$123,MATCH(F_Outputs!$A27&amp;F_Outputs!$B27,F_Outputs_Prep!$I$4:$I$123,0),MATCH(F_Outputs!N$2,F_Outputs_Prep!$B$4:$AH$4,0))</f>
        <v>##BLANK</v>
      </c>
      <c r="O27" s="62" t="str">
        <f ca="1">INDEX(F_Outputs_Prep!$B$4:$AH$123,MATCH(F_Outputs!$A27&amp;F_Outputs!$B27,F_Outputs_Prep!$I$4:$I$123,0),MATCH(F_Outputs!O$2,F_Outputs_Prep!$B$4:$AH$4,0))</f>
        <v>##BLANK</v>
      </c>
      <c r="P27" s="62" t="str">
        <f ca="1">INDEX(F_Outputs_Prep!$B$4:$AH$123,MATCH(F_Outputs!$A27&amp;F_Outputs!$B27,F_Outputs_Prep!$I$4:$I$123,0),MATCH(F_Outputs!P$2,F_Outputs_Prep!$B$4:$AH$4,0))</f>
        <v>##BLANK</v>
      </c>
      <c r="Q27" s="62" t="str">
        <f ca="1">INDEX(F_Outputs_Prep!$B$4:$AH$123,MATCH(F_Outputs!$A27&amp;F_Outputs!$B27,F_Outputs_Prep!$I$4:$I$123,0),MATCH(F_Outputs!Q$2,F_Outputs_Prep!$B$4:$AH$4,0))</f>
        <v>##BLANK</v>
      </c>
      <c r="R27" s="62" t="str">
        <f ca="1">INDEX(F_Outputs_Prep!$B$4:$AH$123,MATCH(F_Outputs!$A27&amp;F_Outputs!$B27,F_Outputs_Prep!$I$4:$I$123,0),MATCH(F_Outputs!R$2,F_Outputs_Prep!$B$4:$AH$4,0))</f>
        <v>##BLANK</v>
      </c>
      <c r="S27" s="62" t="str">
        <f ca="1">INDEX(F_Outputs_Prep!$B$4:$AH$123,MATCH(F_Outputs!$A27&amp;F_Outputs!$B27,F_Outputs_Prep!$I$4:$I$123,0),MATCH(F_Outputs!S$2,F_Outputs_Prep!$B$4:$AH$4,0))</f>
        <v>##BLANK</v>
      </c>
      <c r="T27" s="62">
        <f ca="1">INDEX(F_Outputs_Prep!$B$4:$AH$123,MATCH(F_Outputs!$A27&amp;F_Outputs!$B27,F_Outputs_Prep!$I$4:$I$123,0),MATCH(F_Outputs!T$2,F_Outputs_Prep!$B$4:$AH$4,0))</f>
        <v>0.99</v>
      </c>
      <c r="U27" s="62">
        <f ca="1">INDEX(F_Outputs_Prep!$B$4:$AH$123,MATCH(F_Outputs!$A27&amp;F_Outputs!$B27,F_Outputs_Prep!$I$4:$I$123,0),MATCH(F_Outputs!U$2,F_Outputs_Prep!$B$4:$AH$4,0))</f>
        <v>0.98</v>
      </c>
      <c r="V27" s="62">
        <f ca="1">INDEX(F_Outputs_Prep!$B$4:$AH$123,MATCH(F_Outputs!$A27&amp;F_Outputs!$B27,F_Outputs_Prep!$I$4:$I$123,0),MATCH(F_Outputs!V$2,F_Outputs_Prep!$B$4:$AH$4,0))</f>
        <v>0.98</v>
      </c>
      <c r="W27" s="62">
        <f ca="1">INDEX(F_Outputs_Prep!$B$4:$AH$123,MATCH(F_Outputs!$A27&amp;F_Outputs!$B27,F_Outputs_Prep!$I$4:$I$123,0),MATCH(F_Outputs!W$2,F_Outputs_Prep!$B$4:$AH$4,0))</f>
        <v>0.98</v>
      </c>
      <c r="X27" s="62">
        <f ca="1">INDEX(F_Outputs_Prep!$B$4:$AH$123,MATCH(F_Outputs!$A27&amp;F_Outputs!$B27,F_Outputs_Prep!$I$4:$I$123,0),MATCH(F_Outputs!X$2,F_Outputs_Prep!$B$4:$AH$4,0))</f>
        <v>0.98</v>
      </c>
    </row>
    <row r="28" spans="1:24" ht="14.25">
      <c r="A28" s="62" t="s">
        <v>50</v>
      </c>
      <c r="B28" s="59" t="s">
        <v>148</v>
      </c>
      <c r="C28" s="59" t="s">
        <v>149</v>
      </c>
      <c r="D28" s="56" t="s">
        <v>150</v>
      </c>
      <c r="E28" s="60" t="s">
        <v>105</v>
      </c>
      <c r="F28" s="62" t="str">
        <f ca="1">INDEX(F_Outputs_Prep!$B$4:$AH$123,MATCH(F_Outputs!$A28&amp;F_Outputs!$B28,F_Outputs_Prep!$I$4:$I$123,0),MATCH(F_Outputs!F$2,F_Outputs_Prep!$B$4:$AH$4,0))</f>
        <v>[…]23/09/2026 09:34:36</v>
      </c>
      <c r="G28" s="62" t="str">
        <f ca="1">INDEX(F_Outputs_Prep!$B$4:$AH$123,MATCH(F_Outputs!$A28&amp;F_Outputs!$B28,F_Outputs_Prep!$I$4:$I$123,0),MATCH(F_Outputs!G$2,F_Outputs_Prep!$B$4:$AH$4,0))</f>
        <v>[…]23/09/2026 09:34:36</v>
      </c>
      <c r="H28" s="62" t="str">
        <f ca="1">INDEX(F_Outputs_Prep!$B$4:$AH$123,MATCH(F_Outputs!$A28&amp;F_Outputs!$B28,F_Outputs_Prep!$I$4:$I$123,0),MATCH(F_Outputs!H$2,F_Outputs_Prep!$B$4:$AH$4,0))</f>
        <v>[…]23/09/2026 09:34:36</v>
      </c>
      <c r="I28" s="62" t="str">
        <f ca="1">INDEX(F_Outputs_Prep!$B$4:$AH$123,MATCH(F_Outputs!$A28&amp;F_Outputs!$B28,F_Outputs_Prep!$I$4:$I$123,0),MATCH(F_Outputs!I$2,F_Outputs_Prep!$B$4:$AH$4,0))</f>
        <v>[…]23/09/2026 09:34:36</v>
      </c>
      <c r="J28" s="62" t="str">
        <f ca="1">INDEX(F_Outputs_Prep!$B$4:$AH$123,MATCH(F_Outputs!$A28&amp;F_Outputs!$B28,F_Outputs_Prep!$I$4:$I$123,0),MATCH(F_Outputs!J$2,F_Outputs_Prep!$B$4:$AH$4,0))</f>
        <v>[…]23/09/2026 09:34:36</v>
      </c>
      <c r="K28" s="62" t="str">
        <f ca="1">INDEX(F_Outputs_Prep!$B$4:$AH$123,MATCH(F_Outputs!$A28&amp;F_Outputs!$B28,F_Outputs_Prep!$I$4:$I$123,0),MATCH(F_Outputs!K$2,F_Outputs_Prep!$B$4:$AH$4,0))</f>
        <v>[…]23/09/2026 09:34:36</v>
      </c>
      <c r="L28" s="62" t="str">
        <f ca="1">INDEX(F_Outputs_Prep!$B$4:$AH$123,MATCH(F_Outputs!$A28&amp;F_Outputs!$B28,F_Outputs_Prep!$I$4:$I$123,0),MATCH(F_Outputs!L$2,F_Outputs_Prep!$B$4:$AH$4,0))</f>
        <v>[…]23/09/2026 09:34:36</v>
      </c>
      <c r="M28" s="62" t="str">
        <f ca="1">INDEX(F_Outputs_Prep!$B$4:$AH$123,MATCH(F_Outputs!$A28&amp;F_Outputs!$B28,F_Outputs_Prep!$I$4:$I$123,0),MATCH(F_Outputs!M$2,F_Outputs_Prep!$B$4:$AH$4,0))</f>
        <v>[…]23/09/2026 09:34:36</v>
      </c>
      <c r="N28" s="62" t="str">
        <f ca="1">INDEX(F_Outputs_Prep!$B$4:$AH$123,MATCH(F_Outputs!$A28&amp;F_Outputs!$B28,F_Outputs_Prep!$I$4:$I$123,0),MATCH(F_Outputs!N$2,F_Outputs_Prep!$B$4:$AH$4,0))</f>
        <v>[…]23/09/2026 09:34:36</v>
      </c>
      <c r="O28" s="62" t="str">
        <f ca="1">INDEX(F_Outputs_Prep!$B$4:$AH$123,MATCH(F_Outputs!$A28&amp;F_Outputs!$B28,F_Outputs_Prep!$I$4:$I$123,0),MATCH(F_Outputs!O$2,F_Outputs_Prep!$B$4:$AH$4,0))</f>
        <v>[…]23/09/2026 09:34:36</v>
      </c>
      <c r="P28" s="62" t="str">
        <f ca="1">INDEX(F_Outputs_Prep!$B$4:$AH$123,MATCH(F_Outputs!$A28&amp;F_Outputs!$B28,F_Outputs_Prep!$I$4:$I$123,0),MATCH(F_Outputs!P$2,F_Outputs_Prep!$B$4:$AH$4,0))</f>
        <v>[…]23/09/2026 09:34:36</v>
      </c>
      <c r="Q28" s="62" t="str">
        <f ca="1">INDEX(F_Outputs_Prep!$B$4:$AH$123,MATCH(F_Outputs!$A28&amp;F_Outputs!$B28,F_Outputs_Prep!$I$4:$I$123,0),MATCH(F_Outputs!Q$2,F_Outputs_Prep!$B$4:$AH$4,0))</f>
        <v>[…]23/09/2026 09:34:36</v>
      </c>
      <c r="R28" s="62" t="str">
        <f ca="1">INDEX(F_Outputs_Prep!$B$4:$AH$123,MATCH(F_Outputs!$A28&amp;F_Outputs!$B28,F_Outputs_Prep!$I$4:$I$123,0),MATCH(F_Outputs!R$2,F_Outputs_Prep!$B$4:$AH$4,0))</f>
        <v>[…]23/09/2026 09:34:36</v>
      </c>
      <c r="S28" s="62" t="str">
        <f ca="1">INDEX(F_Outputs_Prep!$B$4:$AH$123,MATCH(F_Outputs!$A28&amp;F_Outputs!$B28,F_Outputs_Prep!$I$4:$I$123,0),MATCH(F_Outputs!S$2,F_Outputs_Prep!$B$4:$AH$4,0))</f>
        <v>[…]23/09/2026 09:34:36</v>
      </c>
      <c r="T28" s="62" t="str">
        <f ca="1">INDEX(F_Outputs_Prep!$B$4:$AH$123,MATCH(F_Outputs!$A28&amp;F_Outputs!$B28,F_Outputs_Prep!$I$4:$I$123,0),MATCH(F_Outputs!T$2,F_Outputs_Prep!$B$4:$AH$4,0))</f>
        <v>[…]23/09/2026 09:34:36</v>
      </c>
      <c r="U28" s="62" t="str">
        <f ca="1">INDEX(F_Outputs_Prep!$B$4:$AH$123,MATCH(F_Outputs!$A28&amp;F_Outputs!$B28,F_Outputs_Prep!$I$4:$I$123,0),MATCH(F_Outputs!U$2,F_Outputs_Prep!$B$4:$AH$4,0))</f>
        <v>[…]23/09/2026 09:34:36</v>
      </c>
      <c r="V28" s="62" t="str">
        <f ca="1">INDEX(F_Outputs_Prep!$B$4:$AH$123,MATCH(F_Outputs!$A28&amp;F_Outputs!$B28,F_Outputs_Prep!$I$4:$I$123,0),MATCH(F_Outputs!V$2,F_Outputs_Prep!$B$4:$AH$4,0))</f>
        <v>[…]23/09/2026 09:34:36</v>
      </c>
      <c r="W28" s="62" t="str">
        <f ca="1">INDEX(F_Outputs_Prep!$B$4:$AH$123,MATCH(F_Outputs!$A28&amp;F_Outputs!$B28,F_Outputs_Prep!$I$4:$I$123,0),MATCH(F_Outputs!W$2,F_Outputs_Prep!$B$4:$AH$4,0))</f>
        <v>[…]23/09/2026 09:34:36</v>
      </c>
      <c r="X28" s="62" t="str">
        <f ca="1">INDEX(F_Outputs_Prep!$B$4:$AH$123,MATCH(F_Outputs!$A28&amp;F_Outputs!$B28,F_Outputs_Prep!$I$4:$I$123,0),MATCH(F_Outputs!X$2,F_Outputs_Prep!$B$4:$AH$4,0))</f>
        <v>[…]23/09/2026 09:34:36</v>
      </c>
    </row>
    <row r="29" spans="1:24" ht="14.25">
      <c r="A29" s="62" t="s">
        <v>50</v>
      </c>
      <c r="B29" s="59" t="s">
        <v>151</v>
      </c>
      <c r="C29" s="59" t="s">
        <v>152</v>
      </c>
      <c r="D29" s="56" t="s">
        <v>150</v>
      </c>
      <c r="E29" s="60" t="s">
        <v>105</v>
      </c>
      <c r="F29" s="62" t="e">
        <f ca="1">INDEX(F_Outputs_Prep!$B$4:$AH$123,MATCH(F_Outputs!$A29&amp;F_Outputs!$B29,F_Outputs_Prep!$I$4:$I$123,0),MATCH(F_Outputs!F$2,F_Outputs_Prep!$B$4:$AH$4,0))</f>
        <v>#VALUE!</v>
      </c>
      <c r="G29" s="62" t="e">
        <f ca="1">INDEX(F_Outputs_Prep!$B$4:$AH$123,MATCH(F_Outputs!$A29&amp;F_Outputs!$B29,F_Outputs_Prep!$I$4:$I$123,0),MATCH(F_Outputs!G$2,F_Outputs_Prep!$B$4:$AH$4,0))</f>
        <v>#VALUE!</v>
      </c>
      <c r="H29" s="62" t="e">
        <f ca="1">INDEX(F_Outputs_Prep!$B$4:$AH$123,MATCH(F_Outputs!$A29&amp;F_Outputs!$B29,F_Outputs_Prep!$I$4:$I$123,0),MATCH(F_Outputs!H$2,F_Outputs_Prep!$B$4:$AH$4,0))</f>
        <v>#VALUE!</v>
      </c>
      <c r="I29" s="62" t="e">
        <f ca="1">INDEX(F_Outputs_Prep!$B$4:$AH$123,MATCH(F_Outputs!$A29&amp;F_Outputs!$B29,F_Outputs_Prep!$I$4:$I$123,0),MATCH(F_Outputs!I$2,F_Outputs_Prep!$B$4:$AH$4,0))</f>
        <v>#VALUE!</v>
      </c>
      <c r="J29" s="62" t="e">
        <f ca="1">INDEX(F_Outputs_Prep!$B$4:$AH$123,MATCH(F_Outputs!$A29&amp;F_Outputs!$B29,F_Outputs_Prep!$I$4:$I$123,0),MATCH(F_Outputs!J$2,F_Outputs_Prep!$B$4:$AH$4,0))</f>
        <v>#VALUE!</v>
      </c>
      <c r="K29" s="62" t="e">
        <f ca="1">INDEX(F_Outputs_Prep!$B$4:$AH$123,MATCH(F_Outputs!$A29&amp;F_Outputs!$B29,F_Outputs_Prep!$I$4:$I$123,0),MATCH(F_Outputs!K$2,F_Outputs_Prep!$B$4:$AH$4,0))</f>
        <v>#VALUE!</v>
      </c>
      <c r="L29" s="62" t="e">
        <f ca="1">INDEX(F_Outputs_Prep!$B$4:$AH$123,MATCH(F_Outputs!$A29&amp;F_Outputs!$B29,F_Outputs_Prep!$I$4:$I$123,0),MATCH(F_Outputs!L$2,F_Outputs_Prep!$B$4:$AH$4,0))</f>
        <v>#VALUE!</v>
      </c>
      <c r="M29" s="62" t="e">
        <f ca="1">INDEX(F_Outputs_Prep!$B$4:$AH$123,MATCH(F_Outputs!$A29&amp;F_Outputs!$B29,F_Outputs_Prep!$I$4:$I$123,0),MATCH(F_Outputs!M$2,F_Outputs_Prep!$B$4:$AH$4,0))</f>
        <v>#VALUE!</v>
      </c>
      <c r="N29" s="62" t="e">
        <f ca="1">INDEX(F_Outputs_Prep!$B$4:$AH$123,MATCH(F_Outputs!$A29&amp;F_Outputs!$B29,F_Outputs_Prep!$I$4:$I$123,0),MATCH(F_Outputs!N$2,F_Outputs_Prep!$B$4:$AH$4,0))</f>
        <v>#VALUE!</v>
      </c>
      <c r="O29" s="62" t="e">
        <f ca="1">INDEX(F_Outputs_Prep!$B$4:$AH$123,MATCH(F_Outputs!$A29&amp;F_Outputs!$B29,F_Outputs_Prep!$I$4:$I$123,0),MATCH(F_Outputs!O$2,F_Outputs_Prep!$B$4:$AH$4,0))</f>
        <v>#VALUE!</v>
      </c>
      <c r="P29" s="62" t="e">
        <f ca="1">INDEX(F_Outputs_Prep!$B$4:$AH$123,MATCH(F_Outputs!$A29&amp;F_Outputs!$B29,F_Outputs_Prep!$I$4:$I$123,0),MATCH(F_Outputs!P$2,F_Outputs_Prep!$B$4:$AH$4,0))</f>
        <v>#VALUE!</v>
      </c>
      <c r="Q29" s="62" t="e">
        <f ca="1">INDEX(F_Outputs_Prep!$B$4:$AH$123,MATCH(F_Outputs!$A29&amp;F_Outputs!$B29,F_Outputs_Prep!$I$4:$I$123,0),MATCH(F_Outputs!Q$2,F_Outputs_Prep!$B$4:$AH$4,0))</f>
        <v>#VALUE!</v>
      </c>
      <c r="R29" s="62" t="e">
        <f ca="1">INDEX(F_Outputs_Prep!$B$4:$AH$123,MATCH(F_Outputs!$A29&amp;F_Outputs!$B29,F_Outputs_Prep!$I$4:$I$123,0),MATCH(F_Outputs!R$2,F_Outputs_Prep!$B$4:$AH$4,0))</f>
        <v>#VALUE!</v>
      </c>
      <c r="S29" s="62" t="e">
        <f ca="1">INDEX(F_Outputs_Prep!$B$4:$AH$123,MATCH(F_Outputs!$A29&amp;F_Outputs!$B29,F_Outputs_Prep!$I$4:$I$123,0),MATCH(F_Outputs!S$2,F_Outputs_Prep!$B$4:$AH$4,0))</f>
        <v>#VALUE!</v>
      </c>
      <c r="T29" s="62" t="e">
        <f ca="1">INDEX(F_Outputs_Prep!$B$4:$AH$123,MATCH(F_Outputs!$A29&amp;F_Outputs!$B29,F_Outputs_Prep!$I$4:$I$123,0),MATCH(F_Outputs!T$2,F_Outputs_Prep!$B$4:$AH$4,0))</f>
        <v>#VALUE!</v>
      </c>
      <c r="U29" s="62" t="e">
        <f ca="1">INDEX(F_Outputs_Prep!$B$4:$AH$123,MATCH(F_Outputs!$A29&amp;F_Outputs!$B29,F_Outputs_Prep!$I$4:$I$123,0),MATCH(F_Outputs!U$2,F_Outputs_Prep!$B$4:$AH$4,0))</f>
        <v>#VALUE!</v>
      </c>
      <c r="V29" s="62" t="e">
        <f ca="1">INDEX(F_Outputs_Prep!$B$4:$AH$123,MATCH(F_Outputs!$A29&amp;F_Outputs!$B29,F_Outputs_Prep!$I$4:$I$123,0),MATCH(F_Outputs!V$2,F_Outputs_Prep!$B$4:$AH$4,0))</f>
        <v>#VALUE!</v>
      </c>
      <c r="W29" s="62" t="e">
        <f ca="1">INDEX(F_Outputs_Prep!$B$4:$AH$123,MATCH(F_Outputs!$A29&amp;F_Outputs!$B29,F_Outputs_Prep!$I$4:$I$123,0),MATCH(F_Outputs!W$2,F_Outputs_Prep!$B$4:$AH$4,0))</f>
        <v>#VALUE!</v>
      </c>
      <c r="X29" s="62" t="e">
        <f ca="1">INDEX(F_Outputs_Prep!$B$4:$AH$123,MATCH(F_Outputs!$A29&amp;F_Outputs!$B29,F_Outputs_Prep!$I$4:$I$123,0),MATCH(F_Outputs!X$2,F_Outputs_Prep!$B$4:$AH$4,0))</f>
        <v>#VALUE!</v>
      </c>
    </row>
    <row r="30" spans="1:24" ht="14.25">
      <c r="A30" s="62" t="s">
        <v>50</v>
      </c>
      <c r="B30" s="59" t="s">
        <v>153</v>
      </c>
      <c r="C30" s="59" t="s">
        <v>154</v>
      </c>
      <c r="D30" s="56" t="s">
        <v>150</v>
      </c>
      <c r="E30" s="60" t="s">
        <v>105</v>
      </c>
      <c r="F30" s="62" t="str">
        <f ca="1">INDEX(F_Outputs_Prep!$B$4:$AH$123,MATCH(F_Outputs!$A30&amp;F_Outputs!$B30,F_Outputs_Prep!$I$4:$I$123,0),MATCH(F_Outputs!F$2,F_Outputs_Prep!$B$4:$AH$4,0))</f>
        <v>NA</v>
      </c>
      <c r="G30" s="62" t="str">
        <f ca="1">INDEX(F_Outputs_Prep!$B$4:$AH$123,MATCH(F_Outputs!$A30&amp;F_Outputs!$B30,F_Outputs_Prep!$I$4:$I$123,0),MATCH(F_Outputs!G$2,F_Outputs_Prep!$B$4:$AH$4,0))</f>
        <v>NA</v>
      </c>
      <c r="H30" s="62" t="str">
        <f ca="1">INDEX(F_Outputs_Prep!$B$4:$AH$123,MATCH(F_Outputs!$A30&amp;F_Outputs!$B30,F_Outputs_Prep!$I$4:$I$123,0),MATCH(F_Outputs!H$2,F_Outputs_Prep!$B$4:$AH$4,0))</f>
        <v>NA</v>
      </c>
      <c r="I30" s="62" t="str">
        <f ca="1">INDEX(F_Outputs_Prep!$B$4:$AH$123,MATCH(F_Outputs!$A30&amp;F_Outputs!$B30,F_Outputs_Prep!$I$4:$I$123,0),MATCH(F_Outputs!I$2,F_Outputs_Prep!$B$4:$AH$4,0))</f>
        <v>NA</v>
      </c>
      <c r="J30" s="62" t="str">
        <f ca="1">INDEX(F_Outputs_Prep!$B$4:$AH$123,MATCH(F_Outputs!$A30&amp;F_Outputs!$B30,F_Outputs_Prep!$I$4:$I$123,0),MATCH(F_Outputs!J$2,F_Outputs_Prep!$B$4:$AH$4,0))</f>
        <v>NA</v>
      </c>
      <c r="K30" s="62" t="str">
        <f ca="1">INDEX(F_Outputs_Prep!$B$4:$AH$123,MATCH(F_Outputs!$A30&amp;F_Outputs!$B30,F_Outputs_Prep!$I$4:$I$123,0),MATCH(F_Outputs!K$2,F_Outputs_Prep!$B$4:$AH$4,0))</f>
        <v>NA</v>
      </c>
      <c r="L30" s="62" t="str">
        <f ca="1">INDEX(F_Outputs_Prep!$B$4:$AH$123,MATCH(F_Outputs!$A30&amp;F_Outputs!$B30,F_Outputs_Prep!$I$4:$I$123,0),MATCH(F_Outputs!L$2,F_Outputs_Prep!$B$4:$AH$4,0))</f>
        <v>NA</v>
      </c>
      <c r="M30" s="62" t="str">
        <f ca="1">INDEX(F_Outputs_Prep!$B$4:$AH$123,MATCH(F_Outputs!$A30&amp;F_Outputs!$B30,F_Outputs_Prep!$I$4:$I$123,0),MATCH(F_Outputs!M$2,F_Outputs_Prep!$B$4:$AH$4,0))</f>
        <v>NA</v>
      </c>
      <c r="N30" s="62" t="str">
        <f ca="1">INDEX(F_Outputs_Prep!$B$4:$AH$123,MATCH(F_Outputs!$A30&amp;F_Outputs!$B30,F_Outputs_Prep!$I$4:$I$123,0),MATCH(F_Outputs!N$2,F_Outputs_Prep!$B$4:$AH$4,0))</f>
        <v>NA</v>
      </c>
      <c r="O30" s="62" t="str">
        <f ca="1">INDEX(F_Outputs_Prep!$B$4:$AH$123,MATCH(F_Outputs!$A30&amp;F_Outputs!$B30,F_Outputs_Prep!$I$4:$I$123,0),MATCH(F_Outputs!O$2,F_Outputs_Prep!$B$4:$AH$4,0))</f>
        <v>NA</v>
      </c>
      <c r="P30" s="62" t="str">
        <f ca="1">INDEX(F_Outputs_Prep!$B$4:$AH$123,MATCH(F_Outputs!$A30&amp;F_Outputs!$B30,F_Outputs_Prep!$I$4:$I$123,0),MATCH(F_Outputs!P$2,F_Outputs_Prep!$B$4:$AH$4,0))</f>
        <v>NA</v>
      </c>
      <c r="Q30" s="62" t="str">
        <f ca="1">INDEX(F_Outputs_Prep!$B$4:$AH$123,MATCH(F_Outputs!$A30&amp;F_Outputs!$B30,F_Outputs_Prep!$I$4:$I$123,0),MATCH(F_Outputs!Q$2,F_Outputs_Prep!$B$4:$AH$4,0))</f>
        <v>NA</v>
      </c>
      <c r="R30" s="62" t="str">
        <f ca="1">INDEX(F_Outputs_Prep!$B$4:$AH$123,MATCH(F_Outputs!$A30&amp;F_Outputs!$B30,F_Outputs_Prep!$I$4:$I$123,0),MATCH(F_Outputs!R$2,F_Outputs_Prep!$B$4:$AH$4,0))</f>
        <v>NA</v>
      </c>
      <c r="S30" s="62" t="str">
        <f ca="1">INDEX(F_Outputs_Prep!$B$4:$AH$123,MATCH(F_Outputs!$A30&amp;F_Outputs!$B30,F_Outputs_Prep!$I$4:$I$123,0),MATCH(F_Outputs!S$2,F_Outputs_Prep!$B$4:$AH$4,0))</f>
        <v>NA</v>
      </c>
      <c r="T30" s="62" t="str">
        <f ca="1">INDEX(F_Outputs_Prep!$B$4:$AH$123,MATCH(F_Outputs!$A30&amp;F_Outputs!$B30,F_Outputs_Prep!$I$4:$I$123,0),MATCH(F_Outputs!T$2,F_Outputs_Prep!$B$4:$AH$4,0))</f>
        <v>NA</v>
      </c>
      <c r="U30" s="62" t="str">
        <f ca="1">INDEX(F_Outputs_Prep!$B$4:$AH$123,MATCH(F_Outputs!$A30&amp;F_Outputs!$B30,F_Outputs_Prep!$I$4:$I$123,0),MATCH(F_Outputs!U$2,F_Outputs_Prep!$B$4:$AH$4,0))</f>
        <v>NA</v>
      </c>
      <c r="V30" s="62" t="str">
        <f ca="1">INDEX(F_Outputs_Prep!$B$4:$AH$123,MATCH(F_Outputs!$A30&amp;F_Outputs!$B30,F_Outputs_Prep!$I$4:$I$123,0),MATCH(F_Outputs!V$2,F_Outputs_Prep!$B$4:$AH$4,0))</f>
        <v>NA</v>
      </c>
      <c r="W30" s="62" t="str">
        <f ca="1">INDEX(F_Outputs_Prep!$B$4:$AH$123,MATCH(F_Outputs!$A30&amp;F_Outputs!$B30,F_Outputs_Prep!$I$4:$I$123,0),MATCH(F_Outputs!W$2,F_Outputs_Prep!$B$4:$AH$4,0))</f>
        <v>NA</v>
      </c>
      <c r="X30" s="62" t="str">
        <f ca="1">INDEX(F_Outputs_Prep!$B$4:$AH$123,MATCH(F_Outputs!$A30&amp;F_Outputs!$B30,F_Outputs_Prep!$I$4:$I$123,0),MATCH(F_Outputs!X$2,F_Outputs_Prep!$B$4:$AH$4,0))</f>
        <v>NA</v>
      </c>
    </row>
    <row r="31" spans="1:24" ht="14.25">
      <c r="A31" s="62" t="s">
        <v>50</v>
      </c>
      <c r="B31" s="59" t="s">
        <v>155</v>
      </c>
      <c r="C31" s="59" t="s">
        <v>156</v>
      </c>
      <c r="D31" s="56" t="s">
        <v>157</v>
      </c>
      <c r="E31" s="60" t="s">
        <v>105</v>
      </c>
      <c r="F31" s="62">
        <f ca="1">INDEX(F_Outputs_Prep!$B$4:$AH$123,MATCH(F_Outputs!$A31&amp;F_Outputs!$B31,F_Outputs_Prep!$I$4:$I$123,0),MATCH(F_Outputs!F$2,F_Outputs_Prep!$B$4:$AH$4,0))</f>
        <v>1</v>
      </c>
      <c r="G31" s="62">
        <f ca="1">INDEX(F_Outputs_Prep!$B$4:$AH$123,MATCH(F_Outputs!$A31&amp;F_Outputs!$B31,F_Outputs_Prep!$I$4:$I$123,0),MATCH(F_Outputs!G$2,F_Outputs_Prep!$B$4:$AH$4,0))</f>
        <v>1</v>
      </c>
      <c r="H31" s="62">
        <f ca="1">INDEX(F_Outputs_Prep!$B$4:$AH$123,MATCH(F_Outputs!$A31&amp;F_Outputs!$B31,F_Outputs_Prep!$I$4:$I$123,0),MATCH(F_Outputs!H$2,F_Outputs_Prep!$B$4:$AH$4,0))</f>
        <v>1</v>
      </c>
      <c r="I31" s="62">
        <f ca="1">INDEX(F_Outputs_Prep!$B$4:$AH$123,MATCH(F_Outputs!$A31&amp;F_Outputs!$B31,F_Outputs_Prep!$I$4:$I$123,0),MATCH(F_Outputs!I$2,F_Outputs_Prep!$B$4:$AH$4,0))</f>
        <v>1</v>
      </c>
      <c r="J31" s="62">
        <f ca="1">INDEX(F_Outputs_Prep!$B$4:$AH$123,MATCH(F_Outputs!$A31&amp;F_Outputs!$B31,F_Outputs_Prep!$I$4:$I$123,0),MATCH(F_Outputs!J$2,F_Outputs_Prep!$B$4:$AH$4,0))</f>
        <v>1</v>
      </c>
      <c r="K31" s="62">
        <f ca="1">INDEX(F_Outputs_Prep!$B$4:$AH$123,MATCH(F_Outputs!$A31&amp;F_Outputs!$B31,F_Outputs_Prep!$I$4:$I$123,0),MATCH(F_Outputs!K$2,F_Outputs_Prep!$B$4:$AH$4,0))</f>
        <v>1</v>
      </c>
      <c r="L31" s="62">
        <f ca="1">INDEX(F_Outputs_Prep!$B$4:$AH$123,MATCH(F_Outputs!$A31&amp;F_Outputs!$B31,F_Outputs_Prep!$I$4:$I$123,0),MATCH(F_Outputs!L$2,F_Outputs_Prep!$B$4:$AH$4,0))</f>
        <v>1</v>
      </c>
      <c r="M31" s="62">
        <f ca="1">INDEX(F_Outputs_Prep!$B$4:$AH$123,MATCH(F_Outputs!$A31&amp;F_Outputs!$B31,F_Outputs_Prep!$I$4:$I$123,0),MATCH(F_Outputs!M$2,F_Outputs_Prep!$B$4:$AH$4,0))</f>
        <v>1</v>
      </c>
      <c r="N31" s="62">
        <f ca="1">INDEX(F_Outputs_Prep!$B$4:$AH$123,MATCH(F_Outputs!$A31&amp;F_Outputs!$B31,F_Outputs_Prep!$I$4:$I$123,0),MATCH(F_Outputs!N$2,F_Outputs_Prep!$B$4:$AH$4,0))</f>
        <v>1</v>
      </c>
      <c r="O31" s="62">
        <f ca="1">INDEX(F_Outputs_Prep!$B$4:$AH$123,MATCH(F_Outputs!$A31&amp;F_Outputs!$B31,F_Outputs_Prep!$I$4:$I$123,0),MATCH(F_Outputs!O$2,F_Outputs_Prep!$B$4:$AH$4,0))</f>
        <v>1</v>
      </c>
      <c r="P31" s="62">
        <f ca="1">INDEX(F_Outputs_Prep!$B$4:$AH$123,MATCH(F_Outputs!$A31&amp;F_Outputs!$B31,F_Outputs_Prep!$I$4:$I$123,0),MATCH(F_Outputs!P$2,F_Outputs_Prep!$B$4:$AH$4,0))</f>
        <v>1</v>
      </c>
      <c r="Q31" s="62">
        <f ca="1">INDEX(F_Outputs_Prep!$B$4:$AH$123,MATCH(F_Outputs!$A31&amp;F_Outputs!$B31,F_Outputs_Prep!$I$4:$I$123,0),MATCH(F_Outputs!Q$2,F_Outputs_Prep!$B$4:$AH$4,0))</f>
        <v>1</v>
      </c>
      <c r="R31" s="62">
        <f ca="1">INDEX(F_Outputs_Prep!$B$4:$AH$123,MATCH(F_Outputs!$A31&amp;F_Outputs!$B31,F_Outputs_Prep!$I$4:$I$123,0),MATCH(F_Outputs!R$2,F_Outputs_Prep!$B$4:$AH$4,0))</f>
        <v>1</v>
      </c>
      <c r="S31" s="62">
        <f ca="1">INDEX(F_Outputs_Prep!$B$4:$AH$123,MATCH(F_Outputs!$A31&amp;F_Outputs!$B31,F_Outputs_Prep!$I$4:$I$123,0),MATCH(F_Outputs!S$2,F_Outputs_Prep!$B$4:$AH$4,0))</f>
        <v>1</v>
      </c>
      <c r="T31" s="62">
        <f ca="1">INDEX(F_Outputs_Prep!$B$4:$AH$123,MATCH(F_Outputs!$A31&amp;F_Outputs!$B31,F_Outputs_Prep!$I$4:$I$123,0),MATCH(F_Outputs!T$2,F_Outputs_Prep!$B$4:$AH$4,0))</f>
        <v>1</v>
      </c>
      <c r="U31" s="62">
        <f ca="1">INDEX(F_Outputs_Prep!$B$4:$AH$123,MATCH(F_Outputs!$A31&amp;F_Outputs!$B31,F_Outputs_Prep!$I$4:$I$123,0),MATCH(F_Outputs!U$2,F_Outputs_Prep!$B$4:$AH$4,0))</f>
        <v>1</v>
      </c>
      <c r="V31" s="62">
        <f ca="1">INDEX(F_Outputs_Prep!$B$4:$AH$123,MATCH(F_Outputs!$A31&amp;F_Outputs!$B31,F_Outputs_Prep!$I$4:$I$123,0),MATCH(F_Outputs!V$2,F_Outputs_Prep!$B$4:$AH$4,0))</f>
        <v>1</v>
      </c>
      <c r="W31" s="62">
        <f ca="1">INDEX(F_Outputs_Prep!$B$4:$AH$123,MATCH(F_Outputs!$A31&amp;F_Outputs!$B31,F_Outputs_Prep!$I$4:$I$123,0),MATCH(F_Outputs!W$2,F_Outputs_Prep!$B$4:$AH$4,0))</f>
        <v>1</v>
      </c>
      <c r="X31" s="62">
        <f ca="1">INDEX(F_Outputs_Prep!$B$4:$AH$123,MATCH(F_Outputs!$A31&amp;F_Outputs!$B31,F_Outputs_Prep!$I$4:$I$123,0),MATCH(F_Outputs!X$2,F_Outputs_Prep!$B$4:$AH$4,0))</f>
        <v>1</v>
      </c>
    </row>
    <row r="32" spans="1:24" ht="14.25">
      <c r="A32" s="62" t="s">
        <v>52</v>
      </c>
      <c r="B32" s="59" t="s">
        <v>138</v>
      </c>
      <c r="C32" s="59" t="s">
        <v>44</v>
      </c>
      <c r="D32" s="56" t="s">
        <v>109</v>
      </c>
      <c r="E32" s="60" t="s">
        <v>105</v>
      </c>
      <c r="F32" s="62" t="str">
        <f ca="1">INDEX(F_Outputs_Prep!$B$4:$AH$123,MATCH(F_Outputs!$A32&amp;F_Outputs!$B32,F_Outputs_Prep!$I$4:$I$123,0),MATCH(F_Outputs!F$2,F_Outputs_Prep!$B$4:$AH$4,0))</f>
        <v>##BLANK</v>
      </c>
      <c r="G32" s="62" t="str">
        <f ca="1">INDEX(F_Outputs_Prep!$B$4:$AH$123,MATCH(F_Outputs!$A32&amp;F_Outputs!$B32,F_Outputs_Prep!$I$4:$I$123,0),MATCH(F_Outputs!G$2,F_Outputs_Prep!$B$4:$AH$4,0))</f>
        <v>##BLANK</v>
      </c>
      <c r="H32" s="62" t="str">
        <f ca="1">INDEX(F_Outputs_Prep!$B$4:$AH$123,MATCH(F_Outputs!$A32&amp;F_Outputs!$B32,F_Outputs_Prep!$I$4:$I$123,0),MATCH(F_Outputs!H$2,F_Outputs_Prep!$B$4:$AH$4,0))</f>
        <v>##BLANK</v>
      </c>
      <c r="I32" s="62" t="str">
        <f ca="1">INDEX(F_Outputs_Prep!$B$4:$AH$123,MATCH(F_Outputs!$A32&amp;F_Outputs!$B32,F_Outputs_Prep!$I$4:$I$123,0),MATCH(F_Outputs!I$2,F_Outputs_Prep!$B$4:$AH$4,0))</f>
        <v>##BLANK</v>
      </c>
      <c r="J32" s="62" t="str">
        <f ca="1">INDEX(F_Outputs_Prep!$B$4:$AH$123,MATCH(F_Outputs!$A32&amp;F_Outputs!$B32,F_Outputs_Prep!$I$4:$I$123,0),MATCH(F_Outputs!J$2,F_Outputs_Prep!$B$4:$AH$4,0))</f>
        <v>##BLANK</v>
      </c>
      <c r="K32" s="62" t="str">
        <f ca="1">INDEX(F_Outputs_Prep!$B$4:$AH$123,MATCH(F_Outputs!$A32&amp;F_Outputs!$B32,F_Outputs_Prep!$I$4:$I$123,0),MATCH(F_Outputs!K$2,F_Outputs_Prep!$B$4:$AH$4,0))</f>
        <v>##BLANK</v>
      </c>
      <c r="L32" s="62" t="str">
        <f ca="1">INDEX(F_Outputs_Prep!$B$4:$AH$123,MATCH(F_Outputs!$A32&amp;F_Outputs!$B32,F_Outputs_Prep!$I$4:$I$123,0),MATCH(F_Outputs!L$2,F_Outputs_Prep!$B$4:$AH$4,0))</f>
        <v>##BLANK</v>
      </c>
      <c r="M32" s="62" t="str">
        <f ca="1">INDEX(F_Outputs_Prep!$B$4:$AH$123,MATCH(F_Outputs!$A32&amp;F_Outputs!$B32,F_Outputs_Prep!$I$4:$I$123,0),MATCH(F_Outputs!M$2,F_Outputs_Prep!$B$4:$AH$4,0))</f>
        <v>##BLANK</v>
      </c>
      <c r="N32" s="62" t="str">
        <f ca="1">INDEX(F_Outputs_Prep!$B$4:$AH$123,MATCH(F_Outputs!$A32&amp;F_Outputs!$B32,F_Outputs_Prep!$I$4:$I$123,0),MATCH(F_Outputs!N$2,F_Outputs_Prep!$B$4:$AH$4,0))</f>
        <v>##BLANK</v>
      </c>
      <c r="O32" s="62" t="str">
        <f ca="1">INDEX(F_Outputs_Prep!$B$4:$AH$123,MATCH(F_Outputs!$A32&amp;F_Outputs!$B32,F_Outputs_Prep!$I$4:$I$123,0),MATCH(F_Outputs!O$2,F_Outputs_Prep!$B$4:$AH$4,0))</f>
        <v>##BLANK</v>
      </c>
      <c r="P32" s="62" t="str">
        <f ca="1">INDEX(F_Outputs_Prep!$B$4:$AH$123,MATCH(F_Outputs!$A32&amp;F_Outputs!$B32,F_Outputs_Prep!$I$4:$I$123,0),MATCH(F_Outputs!P$2,F_Outputs_Prep!$B$4:$AH$4,0))</f>
        <v>##BLANK</v>
      </c>
      <c r="Q32" s="62" t="str">
        <f ca="1">INDEX(F_Outputs_Prep!$B$4:$AH$123,MATCH(F_Outputs!$A32&amp;F_Outputs!$B32,F_Outputs_Prep!$I$4:$I$123,0),MATCH(F_Outputs!Q$2,F_Outputs_Prep!$B$4:$AH$4,0))</f>
        <v>##BLANK</v>
      </c>
      <c r="R32" s="62" t="str">
        <f ca="1">INDEX(F_Outputs_Prep!$B$4:$AH$123,MATCH(F_Outputs!$A32&amp;F_Outputs!$B32,F_Outputs_Prep!$I$4:$I$123,0),MATCH(F_Outputs!R$2,F_Outputs_Prep!$B$4:$AH$4,0))</f>
        <v>##BLANK</v>
      </c>
      <c r="S32" s="62">
        <f ca="1">INDEX(F_Outputs_Prep!$B$4:$AH$123,MATCH(F_Outputs!$A32&amp;F_Outputs!$B32,F_Outputs_Prep!$I$4:$I$123,0),MATCH(F_Outputs!S$2,F_Outputs_Prep!$B$4:$AH$4,0))</f>
        <v>1</v>
      </c>
      <c r="T32" s="62">
        <f ca="1">INDEX(F_Outputs_Prep!$B$4:$AH$123,MATCH(F_Outputs!$A32&amp;F_Outputs!$B32,F_Outputs_Prep!$I$4:$I$123,0),MATCH(F_Outputs!T$2,F_Outputs_Prep!$B$4:$AH$4,0))</f>
        <v>1</v>
      </c>
      <c r="U32" s="62">
        <f ca="1">INDEX(F_Outputs_Prep!$B$4:$AH$123,MATCH(F_Outputs!$A32&amp;F_Outputs!$B32,F_Outputs_Prep!$I$4:$I$123,0),MATCH(F_Outputs!U$2,F_Outputs_Prep!$B$4:$AH$4,0))</f>
        <v>1</v>
      </c>
      <c r="V32" s="62">
        <f ca="1">INDEX(F_Outputs_Prep!$B$4:$AH$123,MATCH(F_Outputs!$A32&amp;F_Outputs!$B32,F_Outputs_Prep!$I$4:$I$123,0),MATCH(F_Outputs!V$2,F_Outputs_Prep!$B$4:$AH$4,0))</f>
        <v>1</v>
      </c>
      <c r="W32" s="62">
        <f ca="1">INDEX(F_Outputs_Prep!$B$4:$AH$123,MATCH(F_Outputs!$A32&amp;F_Outputs!$B32,F_Outputs_Prep!$I$4:$I$123,0),MATCH(F_Outputs!W$2,F_Outputs_Prep!$B$4:$AH$4,0))</f>
        <v>1</v>
      </c>
      <c r="X32" s="62">
        <f ca="1">INDEX(F_Outputs_Prep!$B$4:$AH$123,MATCH(F_Outputs!$A32&amp;F_Outputs!$B32,F_Outputs_Prep!$I$4:$I$123,0),MATCH(F_Outputs!X$2,F_Outputs_Prep!$B$4:$AH$4,0))</f>
        <v>1</v>
      </c>
    </row>
    <row r="33" spans="1:24" ht="14.25">
      <c r="A33" s="62" t="s">
        <v>52</v>
      </c>
      <c r="B33" s="59" t="s">
        <v>145</v>
      </c>
      <c r="C33" s="59" t="s">
        <v>146</v>
      </c>
      <c r="D33" s="56" t="s">
        <v>109</v>
      </c>
      <c r="E33" s="60" t="s">
        <v>105</v>
      </c>
      <c r="F33" s="62" t="str">
        <f ca="1">INDEX(F_Outputs_Prep!$B$4:$AH$123,MATCH(F_Outputs!$A33&amp;F_Outputs!$B33,F_Outputs_Prep!$I$4:$I$123,0),MATCH(F_Outputs!F$2,F_Outputs_Prep!$B$4:$AH$4,0))</f>
        <v>##BLANK</v>
      </c>
      <c r="G33" s="62" t="str">
        <f ca="1">INDEX(F_Outputs_Prep!$B$4:$AH$123,MATCH(F_Outputs!$A33&amp;F_Outputs!$B33,F_Outputs_Prep!$I$4:$I$123,0),MATCH(F_Outputs!G$2,F_Outputs_Prep!$B$4:$AH$4,0))</f>
        <v>##BLANK</v>
      </c>
      <c r="H33" s="62" t="str">
        <f ca="1">INDEX(F_Outputs_Prep!$B$4:$AH$123,MATCH(F_Outputs!$A33&amp;F_Outputs!$B33,F_Outputs_Prep!$I$4:$I$123,0),MATCH(F_Outputs!H$2,F_Outputs_Prep!$B$4:$AH$4,0))</f>
        <v>##BLANK</v>
      </c>
      <c r="I33" s="62" t="str">
        <f ca="1">INDEX(F_Outputs_Prep!$B$4:$AH$123,MATCH(F_Outputs!$A33&amp;F_Outputs!$B33,F_Outputs_Prep!$I$4:$I$123,0),MATCH(F_Outputs!I$2,F_Outputs_Prep!$B$4:$AH$4,0))</f>
        <v>##BLANK</v>
      </c>
      <c r="J33" s="62" t="str">
        <f ca="1">INDEX(F_Outputs_Prep!$B$4:$AH$123,MATCH(F_Outputs!$A33&amp;F_Outputs!$B33,F_Outputs_Prep!$I$4:$I$123,0),MATCH(F_Outputs!J$2,F_Outputs_Prep!$B$4:$AH$4,0))</f>
        <v>##BLANK</v>
      </c>
      <c r="K33" s="62" t="str">
        <f ca="1">INDEX(F_Outputs_Prep!$B$4:$AH$123,MATCH(F_Outputs!$A33&amp;F_Outputs!$B33,F_Outputs_Prep!$I$4:$I$123,0),MATCH(F_Outputs!K$2,F_Outputs_Prep!$B$4:$AH$4,0))</f>
        <v>##BLANK</v>
      </c>
      <c r="L33" s="62">
        <f ca="1">INDEX(F_Outputs_Prep!$B$4:$AH$123,MATCH(F_Outputs!$A33&amp;F_Outputs!$B33,F_Outputs_Prep!$I$4:$I$123,0),MATCH(F_Outputs!L$2,F_Outputs_Prep!$B$4:$AH$4,0))</f>
        <v>0.996</v>
      </c>
      <c r="M33" s="62">
        <f ca="1">INDEX(F_Outputs_Prep!$B$4:$AH$123,MATCH(F_Outputs!$A33&amp;F_Outputs!$B33,F_Outputs_Prep!$I$4:$I$123,0),MATCH(F_Outputs!M$2,F_Outputs_Prep!$B$4:$AH$4,0))</f>
        <v>0.98399999999999999</v>
      </c>
      <c r="N33" s="62">
        <f ca="1">INDEX(F_Outputs_Prep!$B$4:$AH$123,MATCH(F_Outputs!$A33&amp;F_Outputs!$B33,F_Outputs_Prep!$I$4:$I$123,0),MATCH(F_Outputs!N$2,F_Outputs_Prep!$B$4:$AH$4,0))</f>
        <v>0.996</v>
      </c>
      <c r="O33" s="62">
        <f ca="1">INDEX(F_Outputs_Prep!$B$4:$AH$123,MATCH(F_Outputs!$A33&amp;F_Outputs!$B33,F_Outputs_Prep!$I$4:$I$123,0),MATCH(F_Outputs!O$2,F_Outputs_Prep!$B$4:$AH$4,0))</f>
        <v>0.996</v>
      </c>
      <c r="P33" s="62">
        <f ca="1">INDEX(F_Outputs_Prep!$B$4:$AH$123,MATCH(F_Outputs!$A33&amp;F_Outputs!$B33,F_Outputs_Prep!$I$4:$I$123,0),MATCH(F_Outputs!P$2,F_Outputs_Prep!$B$4:$AH$4,0))</f>
        <v>0.99299999999999999</v>
      </c>
      <c r="Q33" s="62">
        <f ca="1">INDEX(F_Outputs_Prep!$B$4:$AH$123,MATCH(F_Outputs!$A33&amp;F_Outputs!$B33,F_Outputs_Prep!$I$4:$I$123,0),MATCH(F_Outputs!Q$2,F_Outputs_Prep!$B$4:$AH$4,0))</f>
        <v>0.99299999999999999</v>
      </c>
      <c r="R33" s="62">
        <f ca="1">INDEX(F_Outputs_Prep!$B$4:$AH$123,MATCH(F_Outputs!$A33&amp;F_Outputs!$B33,F_Outputs_Prep!$I$4:$I$123,0),MATCH(F_Outputs!R$2,F_Outputs_Prep!$B$4:$AH$4,0))</f>
        <v>0.995</v>
      </c>
      <c r="S33" s="62">
        <f ca="1">INDEX(F_Outputs_Prep!$B$4:$AH$123,MATCH(F_Outputs!$A33&amp;F_Outputs!$B33,F_Outputs_Prep!$I$4:$I$123,0),MATCH(F_Outputs!S$2,F_Outputs_Prep!$B$4:$AH$4,0))</f>
        <v>0.99399999999999999</v>
      </c>
      <c r="T33" s="62">
        <f ca="1">INDEX(F_Outputs_Prep!$B$4:$AH$123,MATCH(F_Outputs!$A33&amp;F_Outputs!$B33,F_Outputs_Prep!$I$4:$I$123,0),MATCH(F_Outputs!T$2,F_Outputs_Prep!$B$4:$AH$4,0))</f>
        <v>0.99399999999999999</v>
      </c>
      <c r="U33" s="62">
        <f ca="1">INDEX(F_Outputs_Prep!$B$4:$AH$123,MATCH(F_Outputs!$A33&amp;F_Outputs!$B33,F_Outputs_Prep!$I$4:$I$123,0),MATCH(F_Outputs!U$2,F_Outputs_Prep!$B$4:$AH$4,0))</f>
        <v>0.995</v>
      </c>
      <c r="V33" s="62">
        <f ca="1">INDEX(F_Outputs_Prep!$B$4:$AH$123,MATCH(F_Outputs!$A33&amp;F_Outputs!$B33,F_Outputs_Prep!$I$4:$I$123,0),MATCH(F_Outputs!V$2,F_Outputs_Prep!$B$4:$AH$4,0))</f>
        <v>0.995</v>
      </c>
      <c r="W33" s="62">
        <f ca="1">INDEX(F_Outputs_Prep!$B$4:$AH$123,MATCH(F_Outputs!$A33&amp;F_Outputs!$B33,F_Outputs_Prep!$I$4:$I$123,0),MATCH(F_Outputs!W$2,F_Outputs_Prep!$B$4:$AH$4,0))</f>
        <v>0.995</v>
      </c>
      <c r="X33" s="62">
        <f ca="1">INDEX(F_Outputs_Prep!$B$4:$AH$123,MATCH(F_Outputs!$A33&amp;F_Outputs!$B33,F_Outputs_Prep!$I$4:$I$123,0),MATCH(F_Outputs!X$2,F_Outputs_Prep!$B$4:$AH$4,0))</f>
        <v>0.995</v>
      </c>
    </row>
    <row r="34" spans="1:24" ht="14.25">
      <c r="A34" s="62" t="s">
        <v>52</v>
      </c>
      <c r="B34" s="59" t="s">
        <v>140</v>
      </c>
      <c r="C34" s="59" t="s">
        <v>147</v>
      </c>
      <c r="D34" s="56" t="s">
        <v>109</v>
      </c>
      <c r="E34" s="60" t="s">
        <v>105</v>
      </c>
      <c r="F34" s="62" t="str">
        <f ca="1">INDEX(F_Outputs_Prep!$B$4:$AH$123,MATCH(F_Outputs!$A34&amp;F_Outputs!$B34,F_Outputs_Prep!$I$4:$I$123,0),MATCH(F_Outputs!F$2,F_Outputs_Prep!$B$4:$AH$4,0))</f>
        <v>##BLANK</v>
      </c>
      <c r="G34" s="62" t="str">
        <f ca="1">INDEX(F_Outputs_Prep!$B$4:$AH$123,MATCH(F_Outputs!$A34&amp;F_Outputs!$B34,F_Outputs_Prep!$I$4:$I$123,0),MATCH(F_Outputs!G$2,F_Outputs_Prep!$B$4:$AH$4,0))</f>
        <v>##BLANK</v>
      </c>
      <c r="H34" s="62" t="str">
        <f ca="1">INDEX(F_Outputs_Prep!$B$4:$AH$123,MATCH(F_Outputs!$A34&amp;F_Outputs!$B34,F_Outputs_Prep!$I$4:$I$123,0),MATCH(F_Outputs!H$2,F_Outputs_Prep!$B$4:$AH$4,0))</f>
        <v>##BLANK</v>
      </c>
      <c r="I34" s="62" t="str">
        <f ca="1">INDEX(F_Outputs_Prep!$B$4:$AH$123,MATCH(F_Outputs!$A34&amp;F_Outputs!$B34,F_Outputs_Prep!$I$4:$I$123,0),MATCH(F_Outputs!I$2,F_Outputs_Prep!$B$4:$AH$4,0))</f>
        <v>##BLANK</v>
      </c>
      <c r="J34" s="62" t="str">
        <f ca="1">INDEX(F_Outputs_Prep!$B$4:$AH$123,MATCH(F_Outputs!$A34&amp;F_Outputs!$B34,F_Outputs_Prep!$I$4:$I$123,0),MATCH(F_Outputs!J$2,F_Outputs_Prep!$B$4:$AH$4,0))</f>
        <v>##BLANK</v>
      </c>
      <c r="K34" s="62" t="str">
        <f ca="1">INDEX(F_Outputs_Prep!$B$4:$AH$123,MATCH(F_Outputs!$A34&amp;F_Outputs!$B34,F_Outputs_Prep!$I$4:$I$123,0),MATCH(F_Outputs!K$2,F_Outputs_Prep!$B$4:$AH$4,0))</f>
        <v>##BLANK</v>
      </c>
      <c r="L34" s="62" t="str">
        <f ca="1">INDEX(F_Outputs_Prep!$B$4:$AH$123,MATCH(F_Outputs!$A34&amp;F_Outputs!$B34,F_Outputs_Prep!$I$4:$I$123,0),MATCH(F_Outputs!L$2,F_Outputs_Prep!$B$4:$AH$4,0))</f>
        <v>##BLANK</v>
      </c>
      <c r="M34" s="62" t="str">
        <f ca="1">INDEX(F_Outputs_Prep!$B$4:$AH$123,MATCH(F_Outputs!$A34&amp;F_Outputs!$B34,F_Outputs_Prep!$I$4:$I$123,0),MATCH(F_Outputs!M$2,F_Outputs_Prep!$B$4:$AH$4,0))</f>
        <v>##BLANK</v>
      </c>
      <c r="N34" s="62" t="str">
        <f ca="1">INDEX(F_Outputs_Prep!$B$4:$AH$123,MATCH(F_Outputs!$A34&amp;F_Outputs!$B34,F_Outputs_Prep!$I$4:$I$123,0),MATCH(F_Outputs!N$2,F_Outputs_Prep!$B$4:$AH$4,0))</f>
        <v>##BLANK</v>
      </c>
      <c r="O34" s="62" t="str">
        <f ca="1">INDEX(F_Outputs_Prep!$B$4:$AH$123,MATCH(F_Outputs!$A34&amp;F_Outputs!$B34,F_Outputs_Prep!$I$4:$I$123,0),MATCH(F_Outputs!O$2,F_Outputs_Prep!$B$4:$AH$4,0))</f>
        <v>##BLANK</v>
      </c>
      <c r="P34" s="62" t="str">
        <f ca="1">INDEX(F_Outputs_Prep!$B$4:$AH$123,MATCH(F_Outputs!$A34&amp;F_Outputs!$B34,F_Outputs_Prep!$I$4:$I$123,0),MATCH(F_Outputs!P$2,F_Outputs_Prep!$B$4:$AH$4,0))</f>
        <v>##BLANK</v>
      </c>
      <c r="Q34" s="62" t="str">
        <f ca="1">INDEX(F_Outputs_Prep!$B$4:$AH$123,MATCH(F_Outputs!$A34&amp;F_Outputs!$B34,F_Outputs_Prep!$I$4:$I$123,0),MATCH(F_Outputs!Q$2,F_Outputs_Prep!$B$4:$AH$4,0))</f>
        <v>##BLANK</v>
      </c>
      <c r="R34" s="62" t="str">
        <f ca="1">INDEX(F_Outputs_Prep!$B$4:$AH$123,MATCH(F_Outputs!$A34&amp;F_Outputs!$B34,F_Outputs_Prep!$I$4:$I$123,0),MATCH(F_Outputs!R$2,F_Outputs_Prep!$B$4:$AH$4,0))</f>
        <v>##BLANK</v>
      </c>
      <c r="S34" s="62" t="str">
        <f ca="1">INDEX(F_Outputs_Prep!$B$4:$AH$123,MATCH(F_Outputs!$A34&amp;F_Outputs!$B34,F_Outputs_Prep!$I$4:$I$123,0),MATCH(F_Outputs!S$2,F_Outputs_Prep!$B$4:$AH$4,0))</f>
        <v>##BLANK</v>
      </c>
      <c r="T34" s="62">
        <f ca="1">INDEX(F_Outputs_Prep!$B$4:$AH$123,MATCH(F_Outputs!$A34&amp;F_Outputs!$B34,F_Outputs_Prep!$I$4:$I$123,0),MATCH(F_Outputs!T$2,F_Outputs_Prep!$B$4:$AH$4,0))</f>
        <v>0.99</v>
      </c>
      <c r="U34" s="62">
        <f ca="1">INDEX(F_Outputs_Prep!$B$4:$AH$123,MATCH(F_Outputs!$A34&amp;F_Outputs!$B34,F_Outputs_Prep!$I$4:$I$123,0),MATCH(F_Outputs!U$2,F_Outputs_Prep!$B$4:$AH$4,0))</f>
        <v>0.98</v>
      </c>
      <c r="V34" s="62">
        <f ca="1">INDEX(F_Outputs_Prep!$B$4:$AH$123,MATCH(F_Outputs!$A34&amp;F_Outputs!$B34,F_Outputs_Prep!$I$4:$I$123,0),MATCH(F_Outputs!V$2,F_Outputs_Prep!$B$4:$AH$4,0))</f>
        <v>0.98</v>
      </c>
      <c r="W34" s="62">
        <f ca="1">INDEX(F_Outputs_Prep!$B$4:$AH$123,MATCH(F_Outputs!$A34&amp;F_Outputs!$B34,F_Outputs_Prep!$I$4:$I$123,0),MATCH(F_Outputs!W$2,F_Outputs_Prep!$B$4:$AH$4,0))</f>
        <v>0.98</v>
      </c>
      <c r="X34" s="62">
        <f ca="1">INDEX(F_Outputs_Prep!$B$4:$AH$123,MATCH(F_Outputs!$A34&amp;F_Outputs!$B34,F_Outputs_Prep!$I$4:$I$123,0),MATCH(F_Outputs!X$2,F_Outputs_Prep!$B$4:$AH$4,0))</f>
        <v>0.98</v>
      </c>
    </row>
    <row r="35" spans="1:24" ht="14.25">
      <c r="A35" s="62" t="s">
        <v>52</v>
      </c>
      <c r="B35" s="59" t="s">
        <v>148</v>
      </c>
      <c r="C35" s="59" t="s">
        <v>149</v>
      </c>
      <c r="D35" s="56" t="s">
        <v>150</v>
      </c>
      <c r="E35" s="60" t="s">
        <v>105</v>
      </c>
      <c r="F35" s="62" t="str">
        <f ca="1">INDEX(F_Outputs_Prep!$B$4:$AH$123,MATCH(F_Outputs!$A35&amp;F_Outputs!$B35,F_Outputs_Prep!$I$4:$I$123,0),MATCH(F_Outputs!F$2,F_Outputs_Prep!$B$4:$AH$4,0))</f>
        <v>[…]23/09/2026 09:34:36</v>
      </c>
      <c r="G35" s="62" t="str">
        <f ca="1">INDEX(F_Outputs_Prep!$B$4:$AH$123,MATCH(F_Outputs!$A35&amp;F_Outputs!$B35,F_Outputs_Prep!$I$4:$I$123,0),MATCH(F_Outputs!G$2,F_Outputs_Prep!$B$4:$AH$4,0))</f>
        <v>[…]23/09/2026 09:34:36</v>
      </c>
      <c r="H35" s="62" t="str">
        <f ca="1">INDEX(F_Outputs_Prep!$B$4:$AH$123,MATCH(F_Outputs!$A35&amp;F_Outputs!$B35,F_Outputs_Prep!$I$4:$I$123,0),MATCH(F_Outputs!H$2,F_Outputs_Prep!$B$4:$AH$4,0))</f>
        <v>[…]23/09/2026 09:34:36</v>
      </c>
      <c r="I35" s="62" t="str">
        <f ca="1">INDEX(F_Outputs_Prep!$B$4:$AH$123,MATCH(F_Outputs!$A35&amp;F_Outputs!$B35,F_Outputs_Prep!$I$4:$I$123,0),MATCH(F_Outputs!I$2,F_Outputs_Prep!$B$4:$AH$4,0))</f>
        <v>[…]23/09/2026 09:34:36</v>
      </c>
      <c r="J35" s="62" t="str">
        <f ca="1">INDEX(F_Outputs_Prep!$B$4:$AH$123,MATCH(F_Outputs!$A35&amp;F_Outputs!$B35,F_Outputs_Prep!$I$4:$I$123,0),MATCH(F_Outputs!J$2,F_Outputs_Prep!$B$4:$AH$4,0))</f>
        <v>[…]23/09/2026 09:34:36</v>
      </c>
      <c r="K35" s="62" t="str">
        <f ca="1">INDEX(F_Outputs_Prep!$B$4:$AH$123,MATCH(F_Outputs!$A35&amp;F_Outputs!$B35,F_Outputs_Prep!$I$4:$I$123,0),MATCH(F_Outputs!K$2,F_Outputs_Prep!$B$4:$AH$4,0))</f>
        <v>[…]23/09/2026 09:34:36</v>
      </c>
      <c r="L35" s="62" t="str">
        <f ca="1">INDEX(F_Outputs_Prep!$B$4:$AH$123,MATCH(F_Outputs!$A35&amp;F_Outputs!$B35,F_Outputs_Prep!$I$4:$I$123,0),MATCH(F_Outputs!L$2,F_Outputs_Prep!$B$4:$AH$4,0))</f>
        <v>[…]23/09/2026 09:34:36</v>
      </c>
      <c r="M35" s="62" t="str">
        <f ca="1">INDEX(F_Outputs_Prep!$B$4:$AH$123,MATCH(F_Outputs!$A35&amp;F_Outputs!$B35,F_Outputs_Prep!$I$4:$I$123,0),MATCH(F_Outputs!M$2,F_Outputs_Prep!$B$4:$AH$4,0))</f>
        <v>[…]23/09/2026 09:34:36</v>
      </c>
      <c r="N35" s="62" t="str">
        <f ca="1">INDEX(F_Outputs_Prep!$B$4:$AH$123,MATCH(F_Outputs!$A35&amp;F_Outputs!$B35,F_Outputs_Prep!$I$4:$I$123,0),MATCH(F_Outputs!N$2,F_Outputs_Prep!$B$4:$AH$4,0))</f>
        <v>[…]23/09/2026 09:34:36</v>
      </c>
      <c r="O35" s="62" t="str">
        <f ca="1">INDEX(F_Outputs_Prep!$B$4:$AH$123,MATCH(F_Outputs!$A35&amp;F_Outputs!$B35,F_Outputs_Prep!$I$4:$I$123,0),MATCH(F_Outputs!O$2,F_Outputs_Prep!$B$4:$AH$4,0))</f>
        <v>[…]23/09/2026 09:34:36</v>
      </c>
      <c r="P35" s="62" t="str">
        <f ca="1">INDEX(F_Outputs_Prep!$B$4:$AH$123,MATCH(F_Outputs!$A35&amp;F_Outputs!$B35,F_Outputs_Prep!$I$4:$I$123,0),MATCH(F_Outputs!P$2,F_Outputs_Prep!$B$4:$AH$4,0))</f>
        <v>[…]23/09/2026 09:34:36</v>
      </c>
      <c r="Q35" s="62" t="str">
        <f ca="1">INDEX(F_Outputs_Prep!$B$4:$AH$123,MATCH(F_Outputs!$A35&amp;F_Outputs!$B35,F_Outputs_Prep!$I$4:$I$123,0),MATCH(F_Outputs!Q$2,F_Outputs_Prep!$B$4:$AH$4,0))</f>
        <v>[…]23/09/2026 09:34:36</v>
      </c>
      <c r="R35" s="62" t="str">
        <f ca="1">INDEX(F_Outputs_Prep!$B$4:$AH$123,MATCH(F_Outputs!$A35&amp;F_Outputs!$B35,F_Outputs_Prep!$I$4:$I$123,0),MATCH(F_Outputs!R$2,F_Outputs_Prep!$B$4:$AH$4,0))</f>
        <v>[…]23/09/2026 09:34:36</v>
      </c>
      <c r="S35" s="62" t="str">
        <f ca="1">INDEX(F_Outputs_Prep!$B$4:$AH$123,MATCH(F_Outputs!$A35&amp;F_Outputs!$B35,F_Outputs_Prep!$I$4:$I$123,0),MATCH(F_Outputs!S$2,F_Outputs_Prep!$B$4:$AH$4,0))</f>
        <v>[…]23/09/2026 09:34:36</v>
      </c>
      <c r="T35" s="62" t="str">
        <f ca="1">INDEX(F_Outputs_Prep!$B$4:$AH$123,MATCH(F_Outputs!$A35&amp;F_Outputs!$B35,F_Outputs_Prep!$I$4:$I$123,0),MATCH(F_Outputs!T$2,F_Outputs_Prep!$B$4:$AH$4,0))</f>
        <v>[…]23/09/2026 09:34:36</v>
      </c>
      <c r="U35" s="62" t="str">
        <f ca="1">INDEX(F_Outputs_Prep!$B$4:$AH$123,MATCH(F_Outputs!$A35&amp;F_Outputs!$B35,F_Outputs_Prep!$I$4:$I$123,0),MATCH(F_Outputs!U$2,F_Outputs_Prep!$B$4:$AH$4,0))</f>
        <v>[…]23/09/2026 09:34:36</v>
      </c>
      <c r="V35" s="62" t="str">
        <f ca="1">INDEX(F_Outputs_Prep!$B$4:$AH$123,MATCH(F_Outputs!$A35&amp;F_Outputs!$B35,F_Outputs_Prep!$I$4:$I$123,0),MATCH(F_Outputs!V$2,F_Outputs_Prep!$B$4:$AH$4,0))</f>
        <v>[…]23/09/2026 09:34:36</v>
      </c>
      <c r="W35" s="62" t="str">
        <f ca="1">INDEX(F_Outputs_Prep!$B$4:$AH$123,MATCH(F_Outputs!$A35&amp;F_Outputs!$B35,F_Outputs_Prep!$I$4:$I$123,0),MATCH(F_Outputs!W$2,F_Outputs_Prep!$B$4:$AH$4,0))</f>
        <v>[…]23/09/2026 09:34:36</v>
      </c>
      <c r="X35" s="62" t="str">
        <f ca="1">INDEX(F_Outputs_Prep!$B$4:$AH$123,MATCH(F_Outputs!$A35&amp;F_Outputs!$B35,F_Outputs_Prep!$I$4:$I$123,0),MATCH(F_Outputs!X$2,F_Outputs_Prep!$B$4:$AH$4,0))</f>
        <v>[…]23/09/2026 09:34:36</v>
      </c>
    </row>
    <row r="36" spans="1:24" ht="14.25">
      <c r="A36" s="62" t="s">
        <v>52</v>
      </c>
      <c r="B36" s="59" t="s">
        <v>151</v>
      </c>
      <c r="C36" s="59" t="s">
        <v>152</v>
      </c>
      <c r="D36" s="56" t="s">
        <v>150</v>
      </c>
      <c r="E36" s="60" t="s">
        <v>105</v>
      </c>
      <c r="F36" s="62" t="e">
        <f ca="1">INDEX(F_Outputs_Prep!$B$4:$AH$123,MATCH(F_Outputs!$A36&amp;F_Outputs!$B36,F_Outputs_Prep!$I$4:$I$123,0),MATCH(F_Outputs!F$2,F_Outputs_Prep!$B$4:$AH$4,0))</f>
        <v>#VALUE!</v>
      </c>
      <c r="G36" s="62" t="e">
        <f ca="1">INDEX(F_Outputs_Prep!$B$4:$AH$123,MATCH(F_Outputs!$A36&amp;F_Outputs!$B36,F_Outputs_Prep!$I$4:$I$123,0),MATCH(F_Outputs!G$2,F_Outputs_Prep!$B$4:$AH$4,0))</f>
        <v>#VALUE!</v>
      </c>
      <c r="H36" s="62" t="e">
        <f ca="1">INDEX(F_Outputs_Prep!$B$4:$AH$123,MATCH(F_Outputs!$A36&amp;F_Outputs!$B36,F_Outputs_Prep!$I$4:$I$123,0),MATCH(F_Outputs!H$2,F_Outputs_Prep!$B$4:$AH$4,0))</f>
        <v>#VALUE!</v>
      </c>
      <c r="I36" s="62" t="e">
        <f ca="1">INDEX(F_Outputs_Prep!$B$4:$AH$123,MATCH(F_Outputs!$A36&amp;F_Outputs!$B36,F_Outputs_Prep!$I$4:$I$123,0),MATCH(F_Outputs!I$2,F_Outputs_Prep!$B$4:$AH$4,0))</f>
        <v>#VALUE!</v>
      </c>
      <c r="J36" s="62" t="e">
        <f ca="1">INDEX(F_Outputs_Prep!$B$4:$AH$123,MATCH(F_Outputs!$A36&amp;F_Outputs!$B36,F_Outputs_Prep!$I$4:$I$123,0),MATCH(F_Outputs!J$2,F_Outputs_Prep!$B$4:$AH$4,0))</f>
        <v>#VALUE!</v>
      </c>
      <c r="K36" s="62" t="e">
        <f ca="1">INDEX(F_Outputs_Prep!$B$4:$AH$123,MATCH(F_Outputs!$A36&amp;F_Outputs!$B36,F_Outputs_Prep!$I$4:$I$123,0),MATCH(F_Outputs!K$2,F_Outputs_Prep!$B$4:$AH$4,0))</f>
        <v>#VALUE!</v>
      </c>
      <c r="L36" s="62" t="e">
        <f ca="1">INDEX(F_Outputs_Prep!$B$4:$AH$123,MATCH(F_Outputs!$A36&amp;F_Outputs!$B36,F_Outputs_Prep!$I$4:$I$123,0),MATCH(F_Outputs!L$2,F_Outputs_Prep!$B$4:$AH$4,0))</f>
        <v>#VALUE!</v>
      </c>
      <c r="M36" s="62" t="e">
        <f ca="1">INDEX(F_Outputs_Prep!$B$4:$AH$123,MATCH(F_Outputs!$A36&amp;F_Outputs!$B36,F_Outputs_Prep!$I$4:$I$123,0),MATCH(F_Outputs!M$2,F_Outputs_Prep!$B$4:$AH$4,0))</f>
        <v>#VALUE!</v>
      </c>
      <c r="N36" s="62" t="e">
        <f ca="1">INDEX(F_Outputs_Prep!$B$4:$AH$123,MATCH(F_Outputs!$A36&amp;F_Outputs!$B36,F_Outputs_Prep!$I$4:$I$123,0),MATCH(F_Outputs!N$2,F_Outputs_Prep!$B$4:$AH$4,0))</f>
        <v>#VALUE!</v>
      </c>
      <c r="O36" s="62" t="e">
        <f ca="1">INDEX(F_Outputs_Prep!$B$4:$AH$123,MATCH(F_Outputs!$A36&amp;F_Outputs!$B36,F_Outputs_Prep!$I$4:$I$123,0),MATCH(F_Outputs!O$2,F_Outputs_Prep!$B$4:$AH$4,0))</f>
        <v>#VALUE!</v>
      </c>
      <c r="P36" s="62" t="e">
        <f ca="1">INDEX(F_Outputs_Prep!$B$4:$AH$123,MATCH(F_Outputs!$A36&amp;F_Outputs!$B36,F_Outputs_Prep!$I$4:$I$123,0),MATCH(F_Outputs!P$2,F_Outputs_Prep!$B$4:$AH$4,0))</f>
        <v>#VALUE!</v>
      </c>
      <c r="Q36" s="62" t="e">
        <f ca="1">INDEX(F_Outputs_Prep!$B$4:$AH$123,MATCH(F_Outputs!$A36&amp;F_Outputs!$B36,F_Outputs_Prep!$I$4:$I$123,0),MATCH(F_Outputs!Q$2,F_Outputs_Prep!$B$4:$AH$4,0))</f>
        <v>#VALUE!</v>
      </c>
      <c r="R36" s="62" t="e">
        <f ca="1">INDEX(F_Outputs_Prep!$B$4:$AH$123,MATCH(F_Outputs!$A36&amp;F_Outputs!$B36,F_Outputs_Prep!$I$4:$I$123,0),MATCH(F_Outputs!R$2,F_Outputs_Prep!$B$4:$AH$4,0))</f>
        <v>#VALUE!</v>
      </c>
      <c r="S36" s="62" t="e">
        <f ca="1">INDEX(F_Outputs_Prep!$B$4:$AH$123,MATCH(F_Outputs!$A36&amp;F_Outputs!$B36,F_Outputs_Prep!$I$4:$I$123,0),MATCH(F_Outputs!S$2,F_Outputs_Prep!$B$4:$AH$4,0))</f>
        <v>#VALUE!</v>
      </c>
      <c r="T36" s="62" t="e">
        <f ca="1">INDEX(F_Outputs_Prep!$B$4:$AH$123,MATCH(F_Outputs!$A36&amp;F_Outputs!$B36,F_Outputs_Prep!$I$4:$I$123,0),MATCH(F_Outputs!T$2,F_Outputs_Prep!$B$4:$AH$4,0))</f>
        <v>#VALUE!</v>
      </c>
      <c r="U36" s="62" t="e">
        <f ca="1">INDEX(F_Outputs_Prep!$B$4:$AH$123,MATCH(F_Outputs!$A36&amp;F_Outputs!$B36,F_Outputs_Prep!$I$4:$I$123,0),MATCH(F_Outputs!U$2,F_Outputs_Prep!$B$4:$AH$4,0))</f>
        <v>#VALUE!</v>
      </c>
      <c r="V36" s="62" t="e">
        <f ca="1">INDEX(F_Outputs_Prep!$B$4:$AH$123,MATCH(F_Outputs!$A36&amp;F_Outputs!$B36,F_Outputs_Prep!$I$4:$I$123,0),MATCH(F_Outputs!V$2,F_Outputs_Prep!$B$4:$AH$4,0))</f>
        <v>#VALUE!</v>
      </c>
      <c r="W36" s="62" t="e">
        <f ca="1">INDEX(F_Outputs_Prep!$B$4:$AH$123,MATCH(F_Outputs!$A36&amp;F_Outputs!$B36,F_Outputs_Prep!$I$4:$I$123,0),MATCH(F_Outputs!W$2,F_Outputs_Prep!$B$4:$AH$4,0))</f>
        <v>#VALUE!</v>
      </c>
      <c r="X36" s="62" t="e">
        <f ca="1">INDEX(F_Outputs_Prep!$B$4:$AH$123,MATCH(F_Outputs!$A36&amp;F_Outputs!$B36,F_Outputs_Prep!$I$4:$I$123,0),MATCH(F_Outputs!X$2,F_Outputs_Prep!$B$4:$AH$4,0))</f>
        <v>#VALUE!</v>
      </c>
    </row>
    <row r="37" spans="1:24" ht="14.25">
      <c r="A37" s="62" t="s">
        <v>52</v>
      </c>
      <c r="B37" s="59" t="s">
        <v>153</v>
      </c>
      <c r="C37" s="59" t="s">
        <v>154</v>
      </c>
      <c r="D37" s="56" t="s">
        <v>150</v>
      </c>
      <c r="E37" s="60" t="s">
        <v>105</v>
      </c>
      <c r="F37" s="62" t="str">
        <f ca="1">INDEX(F_Outputs_Prep!$B$4:$AH$123,MATCH(F_Outputs!$A37&amp;F_Outputs!$B37,F_Outputs_Prep!$I$4:$I$123,0),MATCH(F_Outputs!F$2,F_Outputs_Prep!$B$4:$AH$4,0))</f>
        <v>NA</v>
      </c>
      <c r="G37" s="62" t="str">
        <f ca="1">INDEX(F_Outputs_Prep!$B$4:$AH$123,MATCH(F_Outputs!$A37&amp;F_Outputs!$B37,F_Outputs_Prep!$I$4:$I$123,0),MATCH(F_Outputs!G$2,F_Outputs_Prep!$B$4:$AH$4,0))</f>
        <v>NA</v>
      </c>
      <c r="H37" s="62" t="str">
        <f ca="1">INDEX(F_Outputs_Prep!$B$4:$AH$123,MATCH(F_Outputs!$A37&amp;F_Outputs!$B37,F_Outputs_Prep!$I$4:$I$123,0),MATCH(F_Outputs!H$2,F_Outputs_Prep!$B$4:$AH$4,0))</f>
        <v>NA</v>
      </c>
      <c r="I37" s="62" t="str">
        <f ca="1">INDEX(F_Outputs_Prep!$B$4:$AH$123,MATCH(F_Outputs!$A37&amp;F_Outputs!$B37,F_Outputs_Prep!$I$4:$I$123,0),MATCH(F_Outputs!I$2,F_Outputs_Prep!$B$4:$AH$4,0))</f>
        <v>NA</v>
      </c>
      <c r="J37" s="62" t="str">
        <f ca="1">INDEX(F_Outputs_Prep!$B$4:$AH$123,MATCH(F_Outputs!$A37&amp;F_Outputs!$B37,F_Outputs_Prep!$I$4:$I$123,0),MATCH(F_Outputs!J$2,F_Outputs_Prep!$B$4:$AH$4,0))</f>
        <v>NA</v>
      </c>
      <c r="K37" s="62" t="str">
        <f ca="1">INDEX(F_Outputs_Prep!$B$4:$AH$123,MATCH(F_Outputs!$A37&amp;F_Outputs!$B37,F_Outputs_Prep!$I$4:$I$123,0),MATCH(F_Outputs!K$2,F_Outputs_Prep!$B$4:$AH$4,0))</f>
        <v>NA</v>
      </c>
      <c r="L37" s="62" t="str">
        <f ca="1">INDEX(F_Outputs_Prep!$B$4:$AH$123,MATCH(F_Outputs!$A37&amp;F_Outputs!$B37,F_Outputs_Prep!$I$4:$I$123,0),MATCH(F_Outputs!L$2,F_Outputs_Prep!$B$4:$AH$4,0))</f>
        <v>NA</v>
      </c>
      <c r="M37" s="62" t="str">
        <f ca="1">INDEX(F_Outputs_Prep!$B$4:$AH$123,MATCH(F_Outputs!$A37&amp;F_Outputs!$B37,F_Outputs_Prep!$I$4:$I$123,0),MATCH(F_Outputs!M$2,F_Outputs_Prep!$B$4:$AH$4,0))</f>
        <v>NA</v>
      </c>
      <c r="N37" s="62" t="str">
        <f ca="1">INDEX(F_Outputs_Prep!$B$4:$AH$123,MATCH(F_Outputs!$A37&amp;F_Outputs!$B37,F_Outputs_Prep!$I$4:$I$123,0),MATCH(F_Outputs!N$2,F_Outputs_Prep!$B$4:$AH$4,0))</f>
        <v>NA</v>
      </c>
      <c r="O37" s="62" t="str">
        <f ca="1">INDEX(F_Outputs_Prep!$B$4:$AH$123,MATCH(F_Outputs!$A37&amp;F_Outputs!$B37,F_Outputs_Prep!$I$4:$I$123,0),MATCH(F_Outputs!O$2,F_Outputs_Prep!$B$4:$AH$4,0))</f>
        <v>NA</v>
      </c>
      <c r="P37" s="62" t="str">
        <f ca="1">INDEX(F_Outputs_Prep!$B$4:$AH$123,MATCH(F_Outputs!$A37&amp;F_Outputs!$B37,F_Outputs_Prep!$I$4:$I$123,0),MATCH(F_Outputs!P$2,F_Outputs_Prep!$B$4:$AH$4,0))</f>
        <v>NA</v>
      </c>
      <c r="Q37" s="62" t="str">
        <f ca="1">INDEX(F_Outputs_Prep!$B$4:$AH$123,MATCH(F_Outputs!$A37&amp;F_Outputs!$B37,F_Outputs_Prep!$I$4:$I$123,0),MATCH(F_Outputs!Q$2,F_Outputs_Prep!$B$4:$AH$4,0))</f>
        <v>NA</v>
      </c>
      <c r="R37" s="62" t="str">
        <f ca="1">INDEX(F_Outputs_Prep!$B$4:$AH$123,MATCH(F_Outputs!$A37&amp;F_Outputs!$B37,F_Outputs_Prep!$I$4:$I$123,0),MATCH(F_Outputs!R$2,F_Outputs_Prep!$B$4:$AH$4,0))</f>
        <v>NA</v>
      </c>
      <c r="S37" s="62" t="str">
        <f ca="1">INDEX(F_Outputs_Prep!$B$4:$AH$123,MATCH(F_Outputs!$A37&amp;F_Outputs!$B37,F_Outputs_Prep!$I$4:$I$123,0),MATCH(F_Outputs!S$2,F_Outputs_Prep!$B$4:$AH$4,0))</f>
        <v>NA</v>
      </c>
      <c r="T37" s="62" t="str">
        <f ca="1">INDEX(F_Outputs_Prep!$B$4:$AH$123,MATCH(F_Outputs!$A37&amp;F_Outputs!$B37,F_Outputs_Prep!$I$4:$I$123,0),MATCH(F_Outputs!T$2,F_Outputs_Prep!$B$4:$AH$4,0))</f>
        <v>NA</v>
      </c>
      <c r="U37" s="62" t="str">
        <f ca="1">INDEX(F_Outputs_Prep!$B$4:$AH$123,MATCH(F_Outputs!$A37&amp;F_Outputs!$B37,F_Outputs_Prep!$I$4:$I$123,0),MATCH(F_Outputs!U$2,F_Outputs_Prep!$B$4:$AH$4,0))</f>
        <v>NA</v>
      </c>
      <c r="V37" s="62" t="str">
        <f ca="1">INDEX(F_Outputs_Prep!$B$4:$AH$123,MATCH(F_Outputs!$A37&amp;F_Outputs!$B37,F_Outputs_Prep!$I$4:$I$123,0),MATCH(F_Outputs!V$2,F_Outputs_Prep!$B$4:$AH$4,0))</f>
        <v>NA</v>
      </c>
      <c r="W37" s="62" t="str">
        <f ca="1">INDEX(F_Outputs_Prep!$B$4:$AH$123,MATCH(F_Outputs!$A37&amp;F_Outputs!$B37,F_Outputs_Prep!$I$4:$I$123,0),MATCH(F_Outputs!W$2,F_Outputs_Prep!$B$4:$AH$4,0))</f>
        <v>NA</v>
      </c>
      <c r="X37" s="62" t="str">
        <f ca="1">INDEX(F_Outputs_Prep!$B$4:$AH$123,MATCH(F_Outputs!$A37&amp;F_Outputs!$B37,F_Outputs_Prep!$I$4:$I$123,0),MATCH(F_Outputs!X$2,F_Outputs_Prep!$B$4:$AH$4,0))</f>
        <v>NA</v>
      </c>
    </row>
    <row r="38" spans="1:24" ht="14.25">
      <c r="A38" s="62" t="s">
        <v>52</v>
      </c>
      <c r="B38" s="59" t="s">
        <v>155</v>
      </c>
      <c r="C38" s="59" t="s">
        <v>156</v>
      </c>
      <c r="D38" s="56" t="s">
        <v>157</v>
      </c>
      <c r="E38" s="60" t="s">
        <v>105</v>
      </c>
      <c r="F38" s="62">
        <f ca="1">INDEX(F_Outputs_Prep!$B$4:$AH$123,MATCH(F_Outputs!$A38&amp;F_Outputs!$B38,F_Outputs_Prep!$I$4:$I$123,0),MATCH(F_Outputs!F$2,F_Outputs_Prep!$B$4:$AH$4,0))</f>
        <v>1</v>
      </c>
      <c r="G38" s="62">
        <f ca="1">INDEX(F_Outputs_Prep!$B$4:$AH$123,MATCH(F_Outputs!$A38&amp;F_Outputs!$B38,F_Outputs_Prep!$I$4:$I$123,0),MATCH(F_Outputs!G$2,F_Outputs_Prep!$B$4:$AH$4,0))</f>
        <v>1</v>
      </c>
      <c r="H38" s="62">
        <f ca="1">INDEX(F_Outputs_Prep!$B$4:$AH$123,MATCH(F_Outputs!$A38&amp;F_Outputs!$B38,F_Outputs_Prep!$I$4:$I$123,0),MATCH(F_Outputs!H$2,F_Outputs_Prep!$B$4:$AH$4,0))</f>
        <v>1</v>
      </c>
      <c r="I38" s="62">
        <f ca="1">INDEX(F_Outputs_Prep!$B$4:$AH$123,MATCH(F_Outputs!$A38&amp;F_Outputs!$B38,F_Outputs_Prep!$I$4:$I$123,0),MATCH(F_Outputs!I$2,F_Outputs_Prep!$B$4:$AH$4,0))</f>
        <v>1</v>
      </c>
      <c r="J38" s="62">
        <f ca="1">INDEX(F_Outputs_Prep!$B$4:$AH$123,MATCH(F_Outputs!$A38&amp;F_Outputs!$B38,F_Outputs_Prep!$I$4:$I$123,0),MATCH(F_Outputs!J$2,F_Outputs_Prep!$B$4:$AH$4,0))</f>
        <v>1</v>
      </c>
      <c r="K38" s="62">
        <f ca="1">INDEX(F_Outputs_Prep!$B$4:$AH$123,MATCH(F_Outputs!$A38&amp;F_Outputs!$B38,F_Outputs_Prep!$I$4:$I$123,0),MATCH(F_Outputs!K$2,F_Outputs_Prep!$B$4:$AH$4,0))</f>
        <v>1</v>
      </c>
      <c r="L38" s="62">
        <f ca="1">INDEX(F_Outputs_Prep!$B$4:$AH$123,MATCH(F_Outputs!$A38&amp;F_Outputs!$B38,F_Outputs_Prep!$I$4:$I$123,0),MATCH(F_Outputs!L$2,F_Outputs_Prep!$B$4:$AH$4,0))</f>
        <v>1</v>
      </c>
      <c r="M38" s="62">
        <f ca="1">INDEX(F_Outputs_Prep!$B$4:$AH$123,MATCH(F_Outputs!$A38&amp;F_Outputs!$B38,F_Outputs_Prep!$I$4:$I$123,0),MATCH(F_Outputs!M$2,F_Outputs_Prep!$B$4:$AH$4,0))</f>
        <v>1</v>
      </c>
      <c r="N38" s="62">
        <f ca="1">INDEX(F_Outputs_Prep!$B$4:$AH$123,MATCH(F_Outputs!$A38&amp;F_Outputs!$B38,F_Outputs_Prep!$I$4:$I$123,0),MATCH(F_Outputs!N$2,F_Outputs_Prep!$B$4:$AH$4,0))</f>
        <v>1</v>
      </c>
      <c r="O38" s="62">
        <f ca="1">INDEX(F_Outputs_Prep!$B$4:$AH$123,MATCH(F_Outputs!$A38&amp;F_Outputs!$B38,F_Outputs_Prep!$I$4:$I$123,0),MATCH(F_Outputs!O$2,F_Outputs_Prep!$B$4:$AH$4,0))</f>
        <v>1</v>
      </c>
      <c r="P38" s="62">
        <f ca="1">INDEX(F_Outputs_Prep!$B$4:$AH$123,MATCH(F_Outputs!$A38&amp;F_Outputs!$B38,F_Outputs_Prep!$I$4:$I$123,0),MATCH(F_Outputs!P$2,F_Outputs_Prep!$B$4:$AH$4,0))</f>
        <v>1</v>
      </c>
      <c r="Q38" s="62">
        <f ca="1">INDEX(F_Outputs_Prep!$B$4:$AH$123,MATCH(F_Outputs!$A38&amp;F_Outputs!$B38,F_Outputs_Prep!$I$4:$I$123,0),MATCH(F_Outputs!Q$2,F_Outputs_Prep!$B$4:$AH$4,0))</f>
        <v>1</v>
      </c>
      <c r="R38" s="62">
        <f ca="1">INDEX(F_Outputs_Prep!$B$4:$AH$123,MATCH(F_Outputs!$A38&amp;F_Outputs!$B38,F_Outputs_Prep!$I$4:$I$123,0),MATCH(F_Outputs!R$2,F_Outputs_Prep!$B$4:$AH$4,0))</f>
        <v>1</v>
      </c>
      <c r="S38" s="62">
        <f ca="1">INDEX(F_Outputs_Prep!$B$4:$AH$123,MATCH(F_Outputs!$A38&amp;F_Outputs!$B38,F_Outputs_Prep!$I$4:$I$123,0),MATCH(F_Outputs!S$2,F_Outputs_Prep!$B$4:$AH$4,0))</f>
        <v>1</v>
      </c>
      <c r="T38" s="62">
        <f ca="1">INDEX(F_Outputs_Prep!$B$4:$AH$123,MATCH(F_Outputs!$A38&amp;F_Outputs!$B38,F_Outputs_Prep!$I$4:$I$123,0),MATCH(F_Outputs!T$2,F_Outputs_Prep!$B$4:$AH$4,0))</f>
        <v>1</v>
      </c>
      <c r="U38" s="62">
        <f ca="1">INDEX(F_Outputs_Prep!$B$4:$AH$123,MATCH(F_Outputs!$A38&amp;F_Outputs!$B38,F_Outputs_Prep!$I$4:$I$123,0),MATCH(F_Outputs!U$2,F_Outputs_Prep!$B$4:$AH$4,0))</f>
        <v>1</v>
      </c>
      <c r="V38" s="62">
        <f ca="1">INDEX(F_Outputs_Prep!$B$4:$AH$123,MATCH(F_Outputs!$A38&amp;F_Outputs!$B38,F_Outputs_Prep!$I$4:$I$123,0),MATCH(F_Outputs!V$2,F_Outputs_Prep!$B$4:$AH$4,0))</f>
        <v>1</v>
      </c>
      <c r="W38" s="62">
        <f ca="1">INDEX(F_Outputs_Prep!$B$4:$AH$123,MATCH(F_Outputs!$A38&amp;F_Outputs!$B38,F_Outputs_Prep!$I$4:$I$123,0),MATCH(F_Outputs!W$2,F_Outputs_Prep!$B$4:$AH$4,0))</f>
        <v>1</v>
      </c>
      <c r="X38" s="62">
        <f ca="1">INDEX(F_Outputs_Prep!$B$4:$AH$123,MATCH(F_Outputs!$A38&amp;F_Outputs!$B38,F_Outputs_Prep!$I$4:$I$123,0),MATCH(F_Outputs!X$2,F_Outputs_Prep!$B$4:$AH$4,0))</f>
        <v>1</v>
      </c>
    </row>
    <row r="39" spans="1:24" ht="14.25">
      <c r="A39" s="62" t="s">
        <v>54</v>
      </c>
      <c r="B39" s="59" t="s">
        <v>138</v>
      </c>
      <c r="C39" s="59" t="s">
        <v>44</v>
      </c>
      <c r="D39" s="56" t="s">
        <v>109</v>
      </c>
      <c r="E39" s="60" t="s">
        <v>105</v>
      </c>
      <c r="F39" s="62" t="str">
        <f ca="1">INDEX(F_Outputs_Prep!$B$4:$AH$123,MATCH(F_Outputs!$A39&amp;F_Outputs!$B39,F_Outputs_Prep!$I$4:$I$123,0),MATCH(F_Outputs!F$2,F_Outputs_Prep!$B$4:$AH$4,0))</f>
        <v>##BLANK</v>
      </c>
      <c r="G39" s="62" t="str">
        <f ca="1">INDEX(F_Outputs_Prep!$B$4:$AH$123,MATCH(F_Outputs!$A39&amp;F_Outputs!$B39,F_Outputs_Prep!$I$4:$I$123,0),MATCH(F_Outputs!G$2,F_Outputs_Prep!$B$4:$AH$4,0))</f>
        <v>##BLANK</v>
      </c>
      <c r="H39" s="62" t="str">
        <f ca="1">INDEX(F_Outputs_Prep!$B$4:$AH$123,MATCH(F_Outputs!$A39&amp;F_Outputs!$B39,F_Outputs_Prep!$I$4:$I$123,0),MATCH(F_Outputs!H$2,F_Outputs_Prep!$B$4:$AH$4,0))</f>
        <v>##BLANK</v>
      </c>
      <c r="I39" s="62" t="str">
        <f ca="1">INDEX(F_Outputs_Prep!$B$4:$AH$123,MATCH(F_Outputs!$A39&amp;F_Outputs!$B39,F_Outputs_Prep!$I$4:$I$123,0),MATCH(F_Outputs!I$2,F_Outputs_Prep!$B$4:$AH$4,0))</f>
        <v>##BLANK</v>
      </c>
      <c r="J39" s="62" t="str">
        <f ca="1">INDEX(F_Outputs_Prep!$B$4:$AH$123,MATCH(F_Outputs!$A39&amp;F_Outputs!$B39,F_Outputs_Prep!$I$4:$I$123,0),MATCH(F_Outputs!J$2,F_Outputs_Prep!$B$4:$AH$4,0))</f>
        <v>##BLANK</v>
      </c>
      <c r="K39" s="62" t="str">
        <f ca="1">INDEX(F_Outputs_Prep!$B$4:$AH$123,MATCH(F_Outputs!$A39&amp;F_Outputs!$B39,F_Outputs_Prep!$I$4:$I$123,0),MATCH(F_Outputs!K$2,F_Outputs_Prep!$B$4:$AH$4,0))</f>
        <v>##BLANK</v>
      </c>
      <c r="L39" s="62" t="str">
        <f ca="1">INDEX(F_Outputs_Prep!$B$4:$AH$123,MATCH(F_Outputs!$A39&amp;F_Outputs!$B39,F_Outputs_Prep!$I$4:$I$123,0),MATCH(F_Outputs!L$2,F_Outputs_Prep!$B$4:$AH$4,0))</f>
        <v>##BLANK</v>
      </c>
      <c r="M39" s="62" t="str">
        <f ca="1">INDEX(F_Outputs_Prep!$B$4:$AH$123,MATCH(F_Outputs!$A39&amp;F_Outputs!$B39,F_Outputs_Prep!$I$4:$I$123,0),MATCH(F_Outputs!M$2,F_Outputs_Prep!$B$4:$AH$4,0))</f>
        <v>##BLANK</v>
      </c>
      <c r="N39" s="62" t="str">
        <f ca="1">INDEX(F_Outputs_Prep!$B$4:$AH$123,MATCH(F_Outputs!$A39&amp;F_Outputs!$B39,F_Outputs_Prep!$I$4:$I$123,0),MATCH(F_Outputs!N$2,F_Outputs_Prep!$B$4:$AH$4,0))</f>
        <v>##BLANK</v>
      </c>
      <c r="O39" s="62" t="str">
        <f ca="1">INDEX(F_Outputs_Prep!$B$4:$AH$123,MATCH(F_Outputs!$A39&amp;F_Outputs!$B39,F_Outputs_Prep!$I$4:$I$123,0),MATCH(F_Outputs!O$2,F_Outputs_Prep!$B$4:$AH$4,0))</f>
        <v>##BLANK</v>
      </c>
      <c r="P39" s="62" t="str">
        <f ca="1">INDEX(F_Outputs_Prep!$B$4:$AH$123,MATCH(F_Outputs!$A39&amp;F_Outputs!$B39,F_Outputs_Prep!$I$4:$I$123,0),MATCH(F_Outputs!P$2,F_Outputs_Prep!$B$4:$AH$4,0))</f>
        <v>##BLANK</v>
      </c>
      <c r="Q39" s="62" t="str">
        <f ca="1">INDEX(F_Outputs_Prep!$B$4:$AH$123,MATCH(F_Outputs!$A39&amp;F_Outputs!$B39,F_Outputs_Prep!$I$4:$I$123,0),MATCH(F_Outputs!Q$2,F_Outputs_Prep!$B$4:$AH$4,0))</f>
        <v>##BLANK</v>
      </c>
      <c r="R39" s="62" t="str">
        <f ca="1">INDEX(F_Outputs_Prep!$B$4:$AH$123,MATCH(F_Outputs!$A39&amp;F_Outputs!$B39,F_Outputs_Prep!$I$4:$I$123,0),MATCH(F_Outputs!R$2,F_Outputs_Prep!$B$4:$AH$4,0))</f>
        <v>##BLANK</v>
      </c>
      <c r="S39" s="62">
        <f ca="1">INDEX(F_Outputs_Prep!$B$4:$AH$123,MATCH(F_Outputs!$A39&amp;F_Outputs!$B39,F_Outputs_Prep!$I$4:$I$123,0),MATCH(F_Outputs!S$2,F_Outputs_Prep!$B$4:$AH$4,0))</f>
        <v>1</v>
      </c>
      <c r="T39" s="62">
        <f ca="1">INDEX(F_Outputs_Prep!$B$4:$AH$123,MATCH(F_Outputs!$A39&amp;F_Outputs!$B39,F_Outputs_Prep!$I$4:$I$123,0),MATCH(F_Outputs!T$2,F_Outputs_Prep!$B$4:$AH$4,0))</f>
        <v>1</v>
      </c>
      <c r="U39" s="62">
        <f ca="1">INDEX(F_Outputs_Prep!$B$4:$AH$123,MATCH(F_Outputs!$A39&amp;F_Outputs!$B39,F_Outputs_Prep!$I$4:$I$123,0),MATCH(F_Outputs!U$2,F_Outputs_Prep!$B$4:$AH$4,0))</f>
        <v>1</v>
      </c>
      <c r="V39" s="62">
        <f ca="1">INDEX(F_Outputs_Prep!$B$4:$AH$123,MATCH(F_Outputs!$A39&amp;F_Outputs!$B39,F_Outputs_Prep!$I$4:$I$123,0),MATCH(F_Outputs!V$2,F_Outputs_Prep!$B$4:$AH$4,0))</f>
        <v>1</v>
      </c>
      <c r="W39" s="62">
        <f ca="1">INDEX(F_Outputs_Prep!$B$4:$AH$123,MATCH(F_Outputs!$A39&amp;F_Outputs!$B39,F_Outputs_Prep!$I$4:$I$123,0),MATCH(F_Outputs!W$2,F_Outputs_Prep!$B$4:$AH$4,0))</f>
        <v>1</v>
      </c>
      <c r="X39" s="62">
        <f ca="1">INDEX(F_Outputs_Prep!$B$4:$AH$123,MATCH(F_Outputs!$A39&amp;F_Outputs!$B39,F_Outputs_Prep!$I$4:$I$123,0),MATCH(F_Outputs!X$2,F_Outputs_Prep!$B$4:$AH$4,0))</f>
        <v>1</v>
      </c>
    </row>
    <row r="40" spans="1:24" ht="14.25">
      <c r="A40" s="62" t="s">
        <v>54</v>
      </c>
      <c r="B40" s="59" t="s">
        <v>145</v>
      </c>
      <c r="C40" s="59" t="s">
        <v>146</v>
      </c>
      <c r="D40" s="56" t="s">
        <v>109</v>
      </c>
      <c r="E40" s="60" t="s">
        <v>105</v>
      </c>
      <c r="F40" s="62">
        <f ca="1">INDEX(F_Outputs_Prep!$B$4:$AH$123,MATCH(F_Outputs!$A40&amp;F_Outputs!$B40,F_Outputs_Prep!$I$4:$I$123,0),MATCH(F_Outputs!F$2,F_Outputs_Prep!$B$4:$AH$4,0))</f>
        <v>0.95299999999999996</v>
      </c>
      <c r="G40" s="62">
        <f ca="1">INDEX(F_Outputs_Prep!$B$4:$AH$123,MATCH(F_Outputs!$A40&amp;F_Outputs!$B40,F_Outputs_Prep!$I$4:$I$123,0),MATCH(F_Outputs!G$2,F_Outputs_Prep!$B$4:$AH$4,0))</f>
        <v>0.96299999999999997</v>
      </c>
      <c r="H40" s="62">
        <f ca="1">INDEX(F_Outputs_Prep!$B$4:$AH$123,MATCH(F_Outputs!$A40&amp;F_Outputs!$B40,F_Outputs_Prep!$I$4:$I$123,0),MATCH(F_Outputs!H$2,F_Outputs_Prep!$B$4:$AH$4,0))</f>
        <v>0.95299999999999996</v>
      </c>
      <c r="I40" s="62">
        <f ca="1">INDEX(F_Outputs_Prep!$B$4:$AH$123,MATCH(F_Outputs!$A40&amp;F_Outputs!$B40,F_Outputs_Prep!$I$4:$I$123,0),MATCH(F_Outputs!I$2,F_Outputs_Prep!$B$4:$AH$4,0))</f>
        <v>0.98099999999999998</v>
      </c>
      <c r="J40" s="62">
        <f ca="1">INDEX(F_Outputs_Prep!$B$4:$AH$123,MATCH(F_Outputs!$A40&amp;F_Outputs!$B40,F_Outputs_Prep!$I$4:$I$123,0),MATCH(F_Outputs!J$2,F_Outputs_Prep!$B$4:$AH$4,0))</f>
        <v>0.98399999999999999</v>
      </c>
      <c r="K40" s="62">
        <f ca="1">INDEX(F_Outputs_Prep!$B$4:$AH$123,MATCH(F_Outputs!$A40&amp;F_Outputs!$B40,F_Outputs_Prep!$I$4:$I$123,0),MATCH(F_Outputs!K$2,F_Outputs_Prep!$B$4:$AH$4,0))</f>
        <v>0.98699999999999999</v>
      </c>
      <c r="L40" s="62">
        <f ca="1">INDEX(F_Outputs_Prep!$B$4:$AH$123,MATCH(F_Outputs!$A40&amp;F_Outputs!$B40,F_Outputs_Prep!$I$4:$I$123,0),MATCH(F_Outputs!L$2,F_Outputs_Prep!$B$4:$AH$4,0))</f>
        <v>0.98199999999999998</v>
      </c>
      <c r="M40" s="62">
        <f ca="1">INDEX(F_Outputs_Prep!$B$4:$AH$123,MATCH(F_Outputs!$A40&amp;F_Outputs!$B40,F_Outputs_Prep!$I$4:$I$123,0),MATCH(F_Outputs!M$2,F_Outputs_Prep!$B$4:$AH$4,0))</f>
        <v>0.99099999999999999</v>
      </c>
      <c r="N40" s="62">
        <f ca="1">INDEX(F_Outputs_Prep!$B$4:$AH$123,MATCH(F_Outputs!$A40&amp;F_Outputs!$B40,F_Outputs_Prep!$I$4:$I$123,0),MATCH(F_Outputs!N$2,F_Outputs_Prep!$B$4:$AH$4,0))</f>
        <v>0.98799999999999999</v>
      </c>
      <c r="O40" s="62">
        <f ca="1">INDEX(F_Outputs_Prep!$B$4:$AH$123,MATCH(F_Outputs!$A40&amp;F_Outputs!$B40,F_Outputs_Prep!$I$4:$I$123,0),MATCH(F_Outputs!O$2,F_Outputs_Prep!$B$4:$AH$4,0))</f>
        <v>0.97099999999999997</v>
      </c>
      <c r="P40" s="62">
        <f ca="1">INDEX(F_Outputs_Prep!$B$4:$AH$123,MATCH(F_Outputs!$A40&amp;F_Outputs!$B40,F_Outputs_Prep!$I$4:$I$123,0),MATCH(F_Outputs!P$2,F_Outputs_Prep!$B$4:$AH$4,0))</f>
        <v>0.97899999999999998</v>
      </c>
      <c r="Q40" s="62">
        <f ca="1">INDEX(F_Outputs_Prep!$B$4:$AH$123,MATCH(F_Outputs!$A40&amp;F_Outputs!$B40,F_Outputs_Prep!$I$4:$I$123,0),MATCH(F_Outputs!Q$2,F_Outputs_Prep!$B$4:$AH$4,0))</f>
        <v>0.98199999999999998</v>
      </c>
      <c r="R40" s="62">
        <f ca="1">INDEX(F_Outputs_Prep!$B$4:$AH$123,MATCH(F_Outputs!$A40&amp;F_Outputs!$B40,F_Outputs_Prep!$I$4:$I$123,0),MATCH(F_Outputs!R$2,F_Outputs_Prep!$B$4:$AH$4,0))</f>
        <v>0.99399999999999999</v>
      </c>
      <c r="S40" s="62">
        <f ca="1">INDEX(F_Outputs_Prep!$B$4:$AH$123,MATCH(F_Outputs!$A40&amp;F_Outputs!$B40,F_Outputs_Prep!$I$4:$I$123,0),MATCH(F_Outputs!S$2,F_Outputs_Prep!$B$4:$AH$4,0))</f>
        <v>0.99099999999999999</v>
      </c>
      <c r="T40" s="62">
        <f ca="1">INDEX(F_Outputs_Prep!$B$4:$AH$123,MATCH(F_Outputs!$A40&amp;F_Outputs!$B40,F_Outputs_Prep!$I$4:$I$123,0),MATCH(F_Outputs!T$2,F_Outputs_Prep!$B$4:$AH$4,0))</f>
        <v>0.99099999999999999</v>
      </c>
      <c r="U40" s="62">
        <f ca="1">INDEX(F_Outputs_Prep!$B$4:$AH$123,MATCH(F_Outputs!$A40&amp;F_Outputs!$B40,F_Outputs_Prep!$I$4:$I$123,0),MATCH(F_Outputs!U$2,F_Outputs_Prep!$B$4:$AH$4,0))</f>
        <v>0.99099999999999999</v>
      </c>
      <c r="V40" s="62">
        <f ca="1">INDEX(F_Outputs_Prep!$B$4:$AH$123,MATCH(F_Outputs!$A40&amp;F_Outputs!$B40,F_Outputs_Prep!$I$4:$I$123,0),MATCH(F_Outputs!V$2,F_Outputs_Prep!$B$4:$AH$4,0))</f>
        <v>0.99099999999999999</v>
      </c>
      <c r="W40" s="62">
        <f ca="1">INDEX(F_Outputs_Prep!$B$4:$AH$123,MATCH(F_Outputs!$A40&amp;F_Outputs!$B40,F_Outputs_Prep!$I$4:$I$123,0),MATCH(F_Outputs!W$2,F_Outputs_Prep!$B$4:$AH$4,0))</f>
        <v>0.99099999999999999</v>
      </c>
      <c r="X40" s="62">
        <f ca="1">INDEX(F_Outputs_Prep!$B$4:$AH$123,MATCH(F_Outputs!$A40&amp;F_Outputs!$B40,F_Outputs_Prep!$I$4:$I$123,0),MATCH(F_Outputs!X$2,F_Outputs_Prep!$B$4:$AH$4,0))</f>
        <v>0.99099999999999999</v>
      </c>
    </row>
    <row r="41" spans="1:24" ht="14.25">
      <c r="A41" s="62" t="s">
        <v>54</v>
      </c>
      <c r="B41" s="59" t="s">
        <v>140</v>
      </c>
      <c r="C41" s="59" t="s">
        <v>147</v>
      </c>
      <c r="D41" s="56" t="s">
        <v>109</v>
      </c>
      <c r="E41" s="60" t="s">
        <v>105</v>
      </c>
      <c r="F41" s="62" t="str">
        <f ca="1">INDEX(F_Outputs_Prep!$B$4:$AH$123,MATCH(F_Outputs!$A41&amp;F_Outputs!$B41,F_Outputs_Prep!$I$4:$I$123,0),MATCH(F_Outputs!F$2,F_Outputs_Prep!$B$4:$AH$4,0))</f>
        <v>##BLANK</v>
      </c>
      <c r="G41" s="62" t="str">
        <f ca="1">INDEX(F_Outputs_Prep!$B$4:$AH$123,MATCH(F_Outputs!$A41&amp;F_Outputs!$B41,F_Outputs_Prep!$I$4:$I$123,0),MATCH(F_Outputs!G$2,F_Outputs_Prep!$B$4:$AH$4,0))</f>
        <v>##BLANK</v>
      </c>
      <c r="H41" s="62" t="str">
        <f ca="1">INDEX(F_Outputs_Prep!$B$4:$AH$123,MATCH(F_Outputs!$A41&amp;F_Outputs!$B41,F_Outputs_Prep!$I$4:$I$123,0),MATCH(F_Outputs!H$2,F_Outputs_Prep!$B$4:$AH$4,0))</f>
        <v>##BLANK</v>
      </c>
      <c r="I41" s="62" t="str">
        <f ca="1">INDEX(F_Outputs_Prep!$B$4:$AH$123,MATCH(F_Outputs!$A41&amp;F_Outputs!$B41,F_Outputs_Prep!$I$4:$I$123,0),MATCH(F_Outputs!I$2,F_Outputs_Prep!$B$4:$AH$4,0))</f>
        <v>##BLANK</v>
      </c>
      <c r="J41" s="62" t="str">
        <f ca="1">INDEX(F_Outputs_Prep!$B$4:$AH$123,MATCH(F_Outputs!$A41&amp;F_Outputs!$B41,F_Outputs_Prep!$I$4:$I$123,0),MATCH(F_Outputs!J$2,F_Outputs_Prep!$B$4:$AH$4,0))</f>
        <v>##BLANK</v>
      </c>
      <c r="K41" s="62" t="str">
        <f ca="1">INDEX(F_Outputs_Prep!$B$4:$AH$123,MATCH(F_Outputs!$A41&amp;F_Outputs!$B41,F_Outputs_Prep!$I$4:$I$123,0),MATCH(F_Outputs!K$2,F_Outputs_Prep!$B$4:$AH$4,0))</f>
        <v>##BLANK</v>
      </c>
      <c r="L41" s="62" t="str">
        <f ca="1">INDEX(F_Outputs_Prep!$B$4:$AH$123,MATCH(F_Outputs!$A41&amp;F_Outputs!$B41,F_Outputs_Prep!$I$4:$I$123,0),MATCH(F_Outputs!L$2,F_Outputs_Prep!$B$4:$AH$4,0))</f>
        <v>##BLANK</v>
      </c>
      <c r="M41" s="62" t="str">
        <f ca="1">INDEX(F_Outputs_Prep!$B$4:$AH$123,MATCH(F_Outputs!$A41&amp;F_Outputs!$B41,F_Outputs_Prep!$I$4:$I$123,0),MATCH(F_Outputs!M$2,F_Outputs_Prep!$B$4:$AH$4,0))</f>
        <v>##BLANK</v>
      </c>
      <c r="N41" s="62" t="str">
        <f ca="1">INDEX(F_Outputs_Prep!$B$4:$AH$123,MATCH(F_Outputs!$A41&amp;F_Outputs!$B41,F_Outputs_Prep!$I$4:$I$123,0),MATCH(F_Outputs!N$2,F_Outputs_Prep!$B$4:$AH$4,0))</f>
        <v>##BLANK</v>
      </c>
      <c r="O41" s="62" t="str">
        <f ca="1">INDEX(F_Outputs_Prep!$B$4:$AH$123,MATCH(F_Outputs!$A41&amp;F_Outputs!$B41,F_Outputs_Prep!$I$4:$I$123,0),MATCH(F_Outputs!O$2,F_Outputs_Prep!$B$4:$AH$4,0))</f>
        <v>##BLANK</v>
      </c>
      <c r="P41" s="62" t="str">
        <f ca="1">INDEX(F_Outputs_Prep!$B$4:$AH$123,MATCH(F_Outputs!$A41&amp;F_Outputs!$B41,F_Outputs_Prep!$I$4:$I$123,0),MATCH(F_Outputs!P$2,F_Outputs_Prep!$B$4:$AH$4,0))</f>
        <v>##BLANK</v>
      </c>
      <c r="Q41" s="62" t="str">
        <f ca="1">INDEX(F_Outputs_Prep!$B$4:$AH$123,MATCH(F_Outputs!$A41&amp;F_Outputs!$B41,F_Outputs_Prep!$I$4:$I$123,0),MATCH(F_Outputs!Q$2,F_Outputs_Prep!$B$4:$AH$4,0))</f>
        <v>##BLANK</v>
      </c>
      <c r="R41" s="62" t="str">
        <f ca="1">INDEX(F_Outputs_Prep!$B$4:$AH$123,MATCH(F_Outputs!$A41&amp;F_Outputs!$B41,F_Outputs_Prep!$I$4:$I$123,0),MATCH(F_Outputs!R$2,F_Outputs_Prep!$B$4:$AH$4,0))</f>
        <v>##BLANK</v>
      </c>
      <c r="S41" s="62" t="str">
        <f ca="1">INDEX(F_Outputs_Prep!$B$4:$AH$123,MATCH(F_Outputs!$A41&amp;F_Outputs!$B41,F_Outputs_Prep!$I$4:$I$123,0),MATCH(F_Outputs!S$2,F_Outputs_Prep!$B$4:$AH$4,0))</f>
        <v>##BLANK</v>
      </c>
      <c r="T41" s="62">
        <f ca="1">INDEX(F_Outputs_Prep!$B$4:$AH$123,MATCH(F_Outputs!$A41&amp;F_Outputs!$B41,F_Outputs_Prep!$I$4:$I$123,0),MATCH(F_Outputs!T$2,F_Outputs_Prep!$B$4:$AH$4,0))</f>
        <v>0.99</v>
      </c>
      <c r="U41" s="62">
        <f ca="1">INDEX(F_Outputs_Prep!$B$4:$AH$123,MATCH(F_Outputs!$A41&amp;F_Outputs!$B41,F_Outputs_Prep!$I$4:$I$123,0),MATCH(F_Outputs!U$2,F_Outputs_Prep!$B$4:$AH$4,0))</f>
        <v>0.98</v>
      </c>
      <c r="V41" s="62">
        <f ca="1">INDEX(F_Outputs_Prep!$B$4:$AH$123,MATCH(F_Outputs!$A41&amp;F_Outputs!$B41,F_Outputs_Prep!$I$4:$I$123,0),MATCH(F_Outputs!V$2,F_Outputs_Prep!$B$4:$AH$4,0))</f>
        <v>0.98</v>
      </c>
      <c r="W41" s="62">
        <f ca="1">INDEX(F_Outputs_Prep!$B$4:$AH$123,MATCH(F_Outputs!$A41&amp;F_Outputs!$B41,F_Outputs_Prep!$I$4:$I$123,0),MATCH(F_Outputs!W$2,F_Outputs_Prep!$B$4:$AH$4,0))</f>
        <v>0.98</v>
      </c>
      <c r="X41" s="62">
        <f ca="1">INDEX(F_Outputs_Prep!$B$4:$AH$123,MATCH(F_Outputs!$A41&amp;F_Outputs!$B41,F_Outputs_Prep!$I$4:$I$123,0),MATCH(F_Outputs!X$2,F_Outputs_Prep!$B$4:$AH$4,0))</f>
        <v>0.98</v>
      </c>
    </row>
    <row r="42" spans="1:24" ht="14.25">
      <c r="A42" s="62" t="s">
        <v>54</v>
      </c>
      <c r="B42" s="59" t="s">
        <v>148</v>
      </c>
      <c r="C42" s="59" t="s">
        <v>149</v>
      </c>
      <c r="D42" s="56" t="s">
        <v>150</v>
      </c>
      <c r="E42" s="60" t="s">
        <v>105</v>
      </c>
      <c r="F42" s="62" t="str">
        <f ca="1">INDEX(F_Outputs_Prep!$B$4:$AH$123,MATCH(F_Outputs!$A42&amp;F_Outputs!$B42,F_Outputs_Prep!$I$4:$I$123,0),MATCH(F_Outputs!F$2,F_Outputs_Prep!$B$4:$AH$4,0))</f>
        <v>[…]23/09/2026 09:34:36</v>
      </c>
      <c r="G42" s="62" t="str">
        <f ca="1">INDEX(F_Outputs_Prep!$B$4:$AH$123,MATCH(F_Outputs!$A42&amp;F_Outputs!$B42,F_Outputs_Prep!$I$4:$I$123,0),MATCH(F_Outputs!G$2,F_Outputs_Prep!$B$4:$AH$4,0))</f>
        <v>[…]23/09/2026 09:34:36</v>
      </c>
      <c r="H42" s="62" t="str">
        <f ca="1">INDEX(F_Outputs_Prep!$B$4:$AH$123,MATCH(F_Outputs!$A42&amp;F_Outputs!$B42,F_Outputs_Prep!$I$4:$I$123,0),MATCH(F_Outputs!H$2,F_Outputs_Prep!$B$4:$AH$4,0))</f>
        <v>[…]23/09/2026 09:34:36</v>
      </c>
      <c r="I42" s="62" t="str">
        <f ca="1">INDEX(F_Outputs_Prep!$B$4:$AH$123,MATCH(F_Outputs!$A42&amp;F_Outputs!$B42,F_Outputs_Prep!$I$4:$I$123,0),MATCH(F_Outputs!I$2,F_Outputs_Prep!$B$4:$AH$4,0))</f>
        <v>[…]23/09/2026 09:34:36</v>
      </c>
      <c r="J42" s="62" t="str">
        <f ca="1">INDEX(F_Outputs_Prep!$B$4:$AH$123,MATCH(F_Outputs!$A42&amp;F_Outputs!$B42,F_Outputs_Prep!$I$4:$I$123,0),MATCH(F_Outputs!J$2,F_Outputs_Prep!$B$4:$AH$4,0))</f>
        <v>[…]23/09/2026 09:34:36</v>
      </c>
      <c r="K42" s="62" t="str">
        <f ca="1">INDEX(F_Outputs_Prep!$B$4:$AH$123,MATCH(F_Outputs!$A42&amp;F_Outputs!$B42,F_Outputs_Prep!$I$4:$I$123,0),MATCH(F_Outputs!K$2,F_Outputs_Prep!$B$4:$AH$4,0))</f>
        <v>[…]23/09/2026 09:34:36</v>
      </c>
      <c r="L42" s="62" t="str">
        <f ca="1">INDEX(F_Outputs_Prep!$B$4:$AH$123,MATCH(F_Outputs!$A42&amp;F_Outputs!$B42,F_Outputs_Prep!$I$4:$I$123,0),MATCH(F_Outputs!L$2,F_Outputs_Prep!$B$4:$AH$4,0))</f>
        <v>[…]23/09/2026 09:34:36</v>
      </c>
      <c r="M42" s="62" t="str">
        <f ca="1">INDEX(F_Outputs_Prep!$B$4:$AH$123,MATCH(F_Outputs!$A42&amp;F_Outputs!$B42,F_Outputs_Prep!$I$4:$I$123,0),MATCH(F_Outputs!M$2,F_Outputs_Prep!$B$4:$AH$4,0))</f>
        <v>[…]23/09/2026 09:34:36</v>
      </c>
      <c r="N42" s="62" t="str">
        <f ca="1">INDEX(F_Outputs_Prep!$B$4:$AH$123,MATCH(F_Outputs!$A42&amp;F_Outputs!$B42,F_Outputs_Prep!$I$4:$I$123,0),MATCH(F_Outputs!N$2,F_Outputs_Prep!$B$4:$AH$4,0))</f>
        <v>[…]23/09/2026 09:34:36</v>
      </c>
      <c r="O42" s="62" t="str">
        <f ca="1">INDEX(F_Outputs_Prep!$B$4:$AH$123,MATCH(F_Outputs!$A42&amp;F_Outputs!$B42,F_Outputs_Prep!$I$4:$I$123,0),MATCH(F_Outputs!O$2,F_Outputs_Prep!$B$4:$AH$4,0))</f>
        <v>[…]23/09/2026 09:34:36</v>
      </c>
      <c r="P42" s="62" t="str">
        <f ca="1">INDEX(F_Outputs_Prep!$B$4:$AH$123,MATCH(F_Outputs!$A42&amp;F_Outputs!$B42,F_Outputs_Prep!$I$4:$I$123,0),MATCH(F_Outputs!P$2,F_Outputs_Prep!$B$4:$AH$4,0))</f>
        <v>[…]23/09/2026 09:34:36</v>
      </c>
      <c r="Q42" s="62" t="str">
        <f ca="1">INDEX(F_Outputs_Prep!$B$4:$AH$123,MATCH(F_Outputs!$A42&amp;F_Outputs!$B42,F_Outputs_Prep!$I$4:$I$123,0),MATCH(F_Outputs!Q$2,F_Outputs_Prep!$B$4:$AH$4,0))</f>
        <v>[…]23/09/2026 09:34:36</v>
      </c>
      <c r="R42" s="62" t="str">
        <f ca="1">INDEX(F_Outputs_Prep!$B$4:$AH$123,MATCH(F_Outputs!$A42&amp;F_Outputs!$B42,F_Outputs_Prep!$I$4:$I$123,0),MATCH(F_Outputs!R$2,F_Outputs_Prep!$B$4:$AH$4,0))</f>
        <v>[…]23/09/2026 09:34:36</v>
      </c>
      <c r="S42" s="62" t="str">
        <f ca="1">INDEX(F_Outputs_Prep!$B$4:$AH$123,MATCH(F_Outputs!$A42&amp;F_Outputs!$B42,F_Outputs_Prep!$I$4:$I$123,0),MATCH(F_Outputs!S$2,F_Outputs_Prep!$B$4:$AH$4,0))</f>
        <v>[…]23/09/2026 09:34:36</v>
      </c>
      <c r="T42" s="62" t="str">
        <f ca="1">INDEX(F_Outputs_Prep!$B$4:$AH$123,MATCH(F_Outputs!$A42&amp;F_Outputs!$B42,F_Outputs_Prep!$I$4:$I$123,0),MATCH(F_Outputs!T$2,F_Outputs_Prep!$B$4:$AH$4,0))</f>
        <v>[…]23/09/2026 09:34:36</v>
      </c>
      <c r="U42" s="62" t="str">
        <f ca="1">INDEX(F_Outputs_Prep!$B$4:$AH$123,MATCH(F_Outputs!$A42&amp;F_Outputs!$B42,F_Outputs_Prep!$I$4:$I$123,0),MATCH(F_Outputs!U$2,F_Outputs_Prep!$B$4:$AH$4,0))</f>
        <v>[…]23/09/2026 09:34:36</v>
      </c>
      <c r="V42" s="62" t="str">
        <f ca="1">INDEX(F_Outputs_Prep!$B$4:$AH$123,MATCH(F_Outputs!$A42&amp;F_Outputs!$B42,F_Outputs_Prep!$I$4:$I$123,0),MATCH(F_Outputs!V$2,F_Outputs_Prep!$B$4:$AH$4,0))</f>
        <v>[…]23/09/2026 09:34:36</v>
      </c>
      <c r="W42" s="62" t="str">
        <f ca="1">INDEX(F_Outputs_Prep!$B$4:$AH$123,MATCH(F_Outputs!$A42&amp;F_Outputs!$B42,F_Outputs_Prep!$I$4:$I$123,0),MATCH(F_Outputs!W$2,F_Outputs_Prep!$B$4:$AH$4,0))</f>
        <v>[…]23/09/2026 09:34:36</v>
      </c>
      <c r="X42" s="62" t="str">
        <f ca="1">INDEX(F_Outputs_Prep!$B$4:$AH$123,MATCH(F_Outputs!$A42&amp;F_Outputs!$B42,F_Outputs_Prep!$I$4:$I$123,0),MATCH(F_Outputs!X$2,F_Outputs_Prep!$B$4:$AH$4,0))</f>
        <v>[…]23/09/2026 09:34:36</v>
      </c>
    </row>
    <row r="43" spans="1:24" ht="14.25">
      <c r="A43" s="62" t="s">
        <v>54</v>
      </c>
      <c r="B43" s="59" t="s">
        <v>151</v>
      </c>
      <c r="C43" s="59" t="s">
        <v>152</v>
      </c>
      <c r="D43" s="56" t="s">
        <v>150</v>
      </c>
      <c r="E43" s="60" t="s">
        <v>105</v>
      </c>
      <c r="F43" s="62" t="e">
        <f ca="1">INDEX(F_Outputs_Prep!$B$4:$AH$123,MATCH(F_Outputs!$A43&amp;F_Outputs!$B43,F_Outputs_Prep!$I$4:$I$123,0),MATCH(F_Outputs!F$2,F_Outputs_Prep!$B$4:$AH$4,0))</f>
        <v>#VALUE!</v>
      </c>
      <c r="G43" s="62" t="e">
        <f ca="1">INDEX(F_Outputs_Prep!$B$4:$AH$123,MATCH(F_Outputs!$A43&amp;F_Outputs!$B43,F_Outputs_Prep!$I$4:$I$123,0),MATCH(F_Outputs!G$2,F_Outputs_Prep!$B$4:$AH$4,0))</f>
        <v>#VALUE!</v>
      </c>
      <c r="H43" s="62" t="e">
        <f ca="1">INDEX(F_Outputs_Prep!$B$4:$AH$123,MATCH(F_Outputs!$A43&amp;F_Outputs!$B43,F_Outputs_Prep!$I$4:$I$123,0),MATCH(F_Outputs!H$2,F_Outputs_Prep!$B$4:$AH$4,0))</f>
        <v>#VALUE!</v>
      </c>
      <c r="I43" s="62" t="e">
        <f ca="1">INDEX(F_Outputs_Prep!$B$4:$AH$123,MATCH(F_Outputs!$A43&amp;F_Outputs!$B43,F_Outputs_Prep!$I$4:$I$123,0),MATCH(F_Outputs!I$2,F_Outputs_Prep!$B$4:$AH$4,0))</f>
        <v>#VALUE!</v>
      </c>
      <c r="J43" s="62" t="e">
        <f ca="1">INDEX(F_Outputs_Prep!$B$4:$AH$123,MATCH(F_Outputs!$A43&amp;F_Outputs!$B43,F_Outputs_Prep!$I$4:$I$123,0),MATCH(F_Outputs!J$2,F_Outputs_Prep!$B$4:$AH$4,0))</f>
        <v>#VALUE!</v>
      </c>
      <c r="K43" s="62" t="e">
        <f ca="1">INDEX(F_Outputs_Prep!$B$4:$AH$123,MATCH(F_Outputs!$A43&amp;F_Outputs!$B43,F_Outputs_Prep!$I$4:$I$123,0),MATCH(F_Outputs!K$2,F_Outputs_Prep!$B$4:$AH$4,0))</f>
        <v>#VALUE!</v>
      </c>
      <c r="L43" s="62" t="e">
        <f ca="1">INDEX(F_Outputs_Prep!$B$4:$AH$123,MATCH(F_Outputs!$A43&amp;F_Outputs!$B43,F_Outputs_Prep!$I$4:$I$123,0),MATCH(F_Outputs!L$2,F_Outputs_Prep!$B$4:$AH$4,0))</f>
        <v>#VALUE!</v>
      </c>
      <c r="M43" s="62" t="e">
        <f ca="1">INDEX(F_Outputs_Prep!$B$4:$AH$123,MATCH(F_Outputs!$A43&amp;F_Outputs!$B43,F_Outputs_Prep!$I$4:$I$123,0),MATCH(F_Outputs!M$2,F_Outputs_Prep!$B$4:$AH$4,0))</f>
        <v>#VALUE!</v>
      </c>
      <c r="N43" s="62" t="e">
        <f ca="1">INDEX(F_Outputs_Prep!$B$4:$AH$123,MATCH(F_Outputs!$A43&amp;F_Outputs!$B43,F_Outputs_Prep!$I$4:$I$123,0),MATCH(F_Outputs!N$2,F_Outputs_Prep!$B$4:$AH$4,0))</f>
        <v>#VALUE!</v>
      </c>
      <c r="O43" s="62" t="e">
        <f ca="1">INDEX(F_Outputs_Prep!$B$4:$AH$123,MATCH(F_Outputs!$A43&amp;F_Outputs!$B43,F_Outputs_Prep!$I$4:$I$123,0),MATCH(F_Outputs!O$2,F_Outputs_Prep!$B$4:$AH$4,0))</f>
        <v>#VALUE!</v>
      </c>
      <c r="P43" s="62" t="e">
        <f ca="1">INDEX(F_Outputs_Prep!$B$4:$AH$123,MATCH(F_Outputs!$A43&amp;F_Outputs!$B43,F_Outputs_Prep!$I$4:$I$123,0),MATCH(F_Outputs!P$2,F_Outputs_Prep!$B$4:$AH$4,0))</f>
        <v>#VALUE!</v>
      </c>
      <c r="Q43" s="62" t="e">
        <f ca="1">INDEX(F_Outputs_Prep!$B$4:$AH$123,MATCH(F_Outputs!$A43&amp;F_Outputs!$B43,F_Outputs_Prep!$I$4:$I$123,0),MATCH(F_Outputs!Q$2,F_Outputs_Prep!$B$4:$AH$4,0))</f>
        <v>#VALUE!</v>
      </c>
      <c r="R43" s="62" t="e">
        <f ca="1">INDEX(F_Outputs_Prep!$B$4:$AH$123,MATCH(F_Outputs!$A43&amp;F_Outputs!$B43,F_Outputs_Prep!$I$4:$I$123,0),MATCH(F_Outputs!R$2,F_Outputs_Prep!$B$4:$AH$4,0))</f>
        <v>#VALUE!</v>
      </c>
      <c r="S43" s="62" t="e">
        <f ca="1">INDEX(F_Outputs_Prep!$B$4:$AH$123,MATCH(F_Outputs!$A43&amp;F_Outputs!$B43,F_Outputs_Prep!$I$4:$I$123,0),MATCH(F_Outputs!S$2,F_Outputs_Prep!$B$4:$AH$4,0))</f>
        <v>#VALUE!</v>
      </c>
      <c r="T43" s="62" t="e">
        <f ca="1">INDEX(F_Outputs_Prep!$B$4:$AH$123,MATCH(F_Outputs!$A43&amp;F_Outputs!$B43,F_Outputs_Prep!$I$4:$I$123,0),MATCH(F_Outputs!T$2,F_Outputs_Prep!$B$4:$AH$4,0))</f>
        <v>#VALUE!</v>
      </c>
      <c r="U43" s="62" t="e">
        <f ca="1">INDEX(F_Outputs_Prep!$B$4:$AH$123,MATCH(F_Outputs!$A43&amp;F_Outputs!$B43,F_Outputs_Prep!$I$4:$I$123,0),MATCH(F_Outputs!U$2,F_Outputs_Prep!$B$4:$AH$4,0))</f>
        <v>#VALUE!</v>
      </c>
      <c r="V43" s="62" t="e">
        <f ca="1">INDEX(F_Outputs_Prep!$B$4:$AH$123,MATCH(F_Outputs!$A43&amp;F_Outputs!$B43,F_Outputs_Prep!$I$4:$I$123,0),MATCH(F_Outputs!V$2,F_Outputs_Prep!$B$4:$AH$4,0))</f>
        <v>#VALUE!</v>
      </c>
      <c r="W43" s="62" t="e">
        <f ca="1">INDEX(F_Outputs_Prep!$B$4:$AH$123,MATCH(F_Outputs!$A43&amp;F_Outputs!$B43,F_Outputs_Prep!$I$4:$I$123,0),MATCH(F_Outputs!W$2,F_Outputs_Prep!$B$4:$AH$4,0))</f>
        <v>#VALUE!</v>
      </c>
      <c r="X43" s="62" t="e">
        <f ca="1">INDEX(F_Outputs_Prep!$B$4:$AH$123,MATCH(F_Outputs!$A43&amp;F_Outputs!$B43,F_Outputs_Prep!$I$4:$I$123,0),MATCH(F_Outputs!X$2,F_Outputs_Prep!$B$4:$AH$4,0))</f>
        <v>#VALUE!</v>
      </c>
    </row>
    <row r="44" spans="1:24" ht="14.25">
      <c r="A44" s="62" t="s">
        <v>54</v>
      </c>
      <c r="B44" s="59" t="s">
        <v>153</v>
      </c>
      <c r="C44" s="59" t="s">
        <v>154</v>
      </c>
      <c r="D44" s="56" t="s">
        <v>150</v>
      </c>
      <c r="E44" s="60" t="s">
        <v>105</v>
      </c>
      <c r="F44" s="62" t="str">
        <f ca="1">INDEX(F_Outputs_Prep!$B$4:$AH$123,MATCH(F_Outputs!$A44&amp;F_Outputs!$B44,F_Outputs_Prep!$I$4:$I$123,0),MATCH(F_Outputs!F$2,F_Outputs_Prep!$B$4:$AH$4,0))</f>
        <v>NA</v>
      </c>
      <c r="G44" s="62" t="str">
        <f ca="1">INDEX(F_Outputs_Prep!$B$4:$AH$123,MATCH(F_Outputs!$A44&amp;F_Outputs!$B44,F_Outputs_Prep!$I$4:$I$123,0),MATCH(F_Outputs!G$2,F_Outputs_Prep!$B$4:$AH$4,0))</f>
        <v>NA</v>
      </c>
      <c r="H44" s="62" t="str">
        <f ca="1">INDEX(F_Outputs_Prep!$B$4:$AH$123,MATCH(F_Outputs!$A44&amp;F_Outputs!$B44,F_Outputs_Prep!$I$4:$I$123,0),MATCH(F_Outputs!H$2,F_Outputs_Prep!$B$4:$AH$4,0))</f>
        <v>NA</v>
      </c>
      <c r="I44" s="62" t="str">
        <f ca="1">INDEX(F_Outputs_Prep!$B$4:$AH$123,MATCH(F_Outputs!$A44&amp;F_Outputs!$B44,F_Outputs_Prep!$I$4:$I$123,0),MATCH(F_Outputs!I$2,F_Outputs_Prep!$B$4:$AH$4,0))</f>
        <v>NA</v>
      </c>
      <c r="J44" s="62" t="str">
        <f ca="1">INDEX(F_Outputs_Prep!$B$4:$AH$123,MATCH(F_Outputs!$A44&amp;F_Outputs!$B44,F_Outputs_Prep!$I$4:$I$123,0),MATCH(F_Outputs!J$2,F_Outputs_Prep!$B$4:$AH$4,0))</f>
        <v>NA</v>
      </c>
      <c r="K44" s="62" t="str">
        <f ca="1">INDEX(F_Outputs_Prep!$B$4:$AH$123,MATCH(F_Outputs!$A44&amp;F_Outputs!$B44,F_Outputs_Prep!$I$4:$I$123,0),MATCH(F_Outputs!K$2,F_Outputs_Prep!$B$4:$AH$4,0))</f>
        <v>NA</v>
      </c>
      <c r="L44" s="62" t="str">
        <f ca="1">INDEX(F_Outputs_Prep!$B$4:$AH$123,MATCH(F_Outputs!$A44&amp;F_Outputs!$B44,F_Outputs_Prep!$I$4:$I$123,0),MATCH(F_Outputs!L$2,F_Outputs_Prep!$B$4:$AH$4,0))</f>
        <v>NA</v>
      </c>
      <c r="M44" s="62" t="str">
        <f ca="1">INDEX(F_Outputs_Prep!$B$4:$AH$123,MATCH(F_Outputs!$A44&amp;F_Outputs!$B44,F_Outputs_Prep!$I$4:$I$123,0),MATCH(F_Outputs!M$2,F_Outputs_Prep!$B$4:$AH$4,0))</f>
        <v>NA</v>
      </c>
      <c r="N44" s="62" t="str">
        <f ca="1">INDEX(F_Outputs_Prep!$B$4:$AH$123,MATCH(F_Outputs!$A44&amp;F_Outputs!$B44,F_Outputs_Prep!$I$4:$I$123,0),MATCH(F_Outputs!N$2,F_Outputs_Prep!$B$4:$AH$4,0))</f>
        <v>NA</v>
      </c>
      <c r="O44" s="62" t="str">
        <f ca="1">INDEX(F_Outputs_Prep!$B$4:$AH$123,MATCH(F_Outputs!$A44&amp;F_Outputs!$B44,F_Outputs_Prep!$I$4:$I$123,0),MATCH(F_Outputs!O$2,F_Outputs_Prep!$B$4:$AH$4,0))</f>
        <v>NA</v>
      </c>
      <c r="P44" s="62" t="str">
        <f ca="1">INDEX(F_Outputs_Prep!$B$4:$AH$123,MATCH(F_Outputs!$A44&amp;F_Outputs!$B44,F_Outputs_Prep!$I$4:$I$123,0),MATCH(F_Outputs!P$2,F_Outputs_Prep!$B$4:$AH$4,0))</f>
        <v>NA</v>
      </c>
      <c r="Q44" s="62" t="str">
        <f ca="1">INDEX(F_Outputs_Prep!$B$4:$AH$123,MATCH(F_Outputs!$A44&amp;F_Outputs!$B44,F_Outputs_Prep!$I$4:$I$123,0),MATCH(F_Outputs!Q$2,F_Outputs_Prep!$B$4:$AH$4,0))</f>
        <v>NA</v>
      </c>
      <c r="R44" s="62" t="str">
        <f ca="1">INDEX(F_Outputs_Prep!$B$4:$AH$123,MATCH(F_Outputs!$A44&amp;F_Outputs!$B44,F_Outputs_Prep!$I$4:$I$123,0),MATCH(F_Outputs!R$2,F_Outputs_Prep!$B$4:$AH$4,0))</f>
        <v>NA</v>
      </c>
      <c r="S44" s="62" t="str">
        <f ca="1">INDEX(F_Outputs_Prep!$B$4:$AH$123,MATCH(F_Outputs!$A44&amp;F_Outputs!$B44,F_Outputs_Prep!$I$4:$I$123,0),MATCH(F_Outputs!S$2,F_Outputs_Prep!$B$4:$AH$4,0))</f>
        <v>NA</v>
      </c>
      <c r="T44" s="62" t="str">
        <f ca="1">INDEX(F_Outputs_Prep!$B$4:$AH$123,MATCH(F_Outputs!$A44&amp;F_Outputs!$B44,F_Outputs_Prep!$I$4:$I$123,0),MATCH(F_Outputs!T$2,F_Outputs_Prep!$B$4:$AH$4,0))</f>
        <v>NA</v>
      </c>
      <c r="U44" s="62" t="str">
        <f ca="1">INDEX(F_Outputs_Prep!$B$4:$AH$123,MATCH(F_Outputs!$A44&amp;F_Outputs!$B44,F_Outputs_Prep!$I$4:$I$123,0),MATCH(F_Outputs!U$2,F_Outputs_Prep!$B$4:$AH$4,0))</f>
        <v>NA</v>
      </c>
      <c r="V44" s="62" t="str">
        <f ca="1">INDEX(F_Outputs_Prep!$B$4:$AH$123,MATCH(F_Outputs!$A44&amp;F_Outputs!$B44,F_Outputs_Prep!$I$4:$I$123,0),MATCH(F_Outputs!V$2,F_Outputs_Prep!$B$4:$AH$4,0))</f>
        <v>NA</v>
      </c>
      <c r="W44" s="62" t="str">
        <f ca="1">INDEX(F_Outputs_Prep!$B$4:$AH$123,MATCH(F_Outputs!$A44&amp;F_Outputs!$B44,F_Outputs_Prep!$I$4:$I$123,0),MATCH(F_Outputs!W$2,F_Outputs_Prep!$B$4:$AH$4,0))</f>
        <v>NA</v>
      </c>
      <c r="X44" s="62" t="str">
        <f ca="1">INDEX(F_Outputs_Prep!$B$4:$AH$123,MATCH(F_Outputs!$A44&amp;F_Outputs!$B44,F_Outputs_Prep!$I$4:$I$123,0),MATCH(F_Outputs!X$2,F_Outputs_Prep!$B$4:$AH$4,0))</f>
        <v>NA</v>
      </c>
    </row>
    <row r="45" spans="1:24" ht="14.25">
      <c r="A45" s="62" t="s">
        <v>54</v>
      </c>
      <c r="B45" s="59" t="s">
        <v>155</v>
      </c>
      <c r="C45" s="59" t="s">
        <v>156</v>
      </c>
      <c r="D45" s="56" t="s">
        <v>157</v>
      </c>
      <c r="E45" s="60" t="s">
        <v>105</v>
      </c>
      <c r="F45" s="62">
        <f ca="1">INDEX(F_Outputs_Prep!$B$4:$AH$123,MATCH(F_Outputs!$A45&amp;F_Outputs!$B45,F_Outputs_Prep!$I$4:$I$123,0),MATCH(F_Outputs!F$2,F_Outputs_Prep!$B$4:$AH$4,0))</f>
        <v>1</v>
      </c>
      <c r="G45" s="62">
        <f ca="1">INDEX(F_Outputs_Prep!$B$4:$AH$123,MATCH(F_Outputs!$A45&amp;F_Outputs!$B45,F_Outputs_Prep!$I$4:$I$123,0),MATCH(F_Outputs!G$2,F_Outputs_Prep!$B$4:$AH$4,0))</f>
        <v>1</v>
      </c>
      <c r="H45" s="62">
        <f ca="1">INDEX(F_Outputs_Prep!$B$4:$AH$123,MATCH(F_Outputs!$A45&amp;F_Outputs!$B45,F_Outputs_Prep!$I$4:$I$123,0),MATCH(F_Outputs!H$2,F_Outputs_Prep!$B$4:$AH$4,0))</f>
        <v>1</v>
      </c>
      <c r="I45" s="62">
        <f ca="1">INDEX(F_Outputs_Prep!$B$4:$AH$123,MATCH(F_Outputs!$A45&amp;F_Outputs!$B45,F_Outputs_Prep!$I$4:$I$123,0),MATCH(F_Outputs!I$2,F_Outputs_Prep!$B$4:$AH$4,0))</f>
        <v>1</v>
      </c>
      <c r="J45" s="62">
        <f ca="1">INDEX(F_Outputs_Prep!$B$4:$AH$123,MATCH(F_Outputs!$A45&amp;F_Outputs!$B45,F_Outputs_Prep!$I$4:$I$123,0),MATCH(F_Outputs!J$2,F_Outputs_Prep!$B$4:$AH$4,0))</f>
        <v>1</v>
      </c>
      <c r="K45" s="62">
        <f ca="1">INDEX(F_Outputs_Prep!$B$4:$AH$123,MATCH(F_Outputs!$A45&amp;F_Outputs!$B45,F_Outputs_Prep!$I$4:$I$123,0),MATCH(F_Outputs!K$2,F_Outputs_Prep!$B$4:$AH$4,0))</f>
        <v>1</v>
      </c>
      <c r="L45" s="62">
        <f ca="1">INDEX(F_Outputs_Prep!$B$4:$AH$123,MATCH(F_Outputs!$A45&amp;F_Outputs!$B45,F_Outputs_Prep!$I$4:$I$123,0),MATCH(F_Outputs!L$2,F_Outputs_Prep!$B$4:$AH$4,0))</f>
        <v>1</v>
      </c>
      <c r="M45" s="62">
        <f ca="1">INDEX(F_Outputs_Prep!$B$4:$AH$123,MATCH(F_Outputs!$A45&amp;F_Outputs!$B45,F_Outputs_Prep!$I$4:$I$123,0),MATCH(F_Outputs!M$2,F_Outputs_Prep!$B$4:$AH$4,0))</f>
        <v>1</v>
      </c>
      <c r="N45" s="62">
        <f ca="1">INDEX(F_Outputs_Prep!$B$4:$AH$123,MATCH(F_Outputs!$A45&amp;F_Outputs!$B45,F_Outputs_Prep!$I$4:$I$123,0),MATCH(F_Outputs!N$2,F_Outputs_Prep!$B$4:$AH$4,0))</f>
        <v>1</v>
      </c>
      <c r="O45" s="62">
        <f ca="1">INDEX(F_Outputs_Prep!$B$4:$AH$123,MATCH(F_Outputs!$A45&amp;F_Outputs!$B45,F_Outputs_Prep!$I$4:$I$123,0),MATCH(F_Outputs!O$2,F_Outputs_Prep!$B$4:$AH$4,0))</f>
        <v>1</v>
      </c>
      <c r="P45" s="62">
        <f ca="1">INDEX(F_Outputs_Prep!$B$4:$AH$123,MATCH(F_Outputs!$A45&amp;F_Outputs!$B45,F_Outputs_Prep!$I$4:$I$123,0),MATCH(F_Outputs!P$2,F_Outputs_Prep!$B$4:$AH$4,0))</f>
        <v>1</v>
      </c>
      <c r="Q45" s="62">
        <f ca="1">INDEX(F_Outputs_Prep!$B$4:$AH$123,MATCH(F_Outputs!$A45&amp;F_Outputs!$B45,F_Outputs_Prep!$I$4:$I$123,0),MATCH(F_Outputs!Q$2,F_Outputs_Prep!$B$4:$AH$4,0))</f>
        <v>1</v>
      </c>
      <c r="R45" s="62">
        <f ca="1">INDEX(F_Outputs_Prep!$B$4:$AH$123,MATCH(F_Outputs!$A45&amp;F_Outputs!$B45,F_Outputs_Prep!$I$4:$I$123,0),MATCH(F_Outputs!R$2,F_Outputs_Prep!$B$4:$AH$4,0))</f>
        <v>1</v>
      </c>
      <c r="S45" s="62">
        <f ca="1">INDEX(F_Outputs_Prep!$B$4:$AH$123,MATCH(F_Outputs!$A45&amp;F_Outputs!$B45,F_Outputs_Prep!$I$4:$I$123,0),MATCH(F_Outputs!S$2,F_Outputs_Prep!$B$4:$AH$4,0))</f>
        <v>1</v>
      </c>
      <c r="T45" s="62">
        <f ca="1">INDEX(F_Outputs_Prep!$B$4:$AH$123,MATCH(F_Outputs!$A45&amp;F_Outputs!$B45,F_Outputs_Prep!$I$4:$I$123,0),MATCH(F_Outputs!T$2,F_Outputs_Prep!$B$4:$AH$4,0))</f>
        <v>1</v>
      </c>
      <c r="U45" s="62">
        <f ca="1">INDEX(F_Outputs_Prep!$B$4:$AH$123,MATCH(F_Outputs!$A45&amp;F_Outputs!$B45,F_Outputs_Prep!$I$4:$I$123,0),MATCH(F_Outputs!U$2,F_Outputs_Prep!$B$4:$AH$4,0))</f>
        <v>1</v>
      </c>
      <c r="V45" s="62">
        <f ca="1">INDEX(F_Outputs_Prep!$B$4:$AH$123,MATCH(F_Outputs!$A45&amp;F_Outputs!$B45,F_Outputs_Prep!$I$4:$I$123,0),MATCH(F_Outputs!V$2,F_Outputs_Prep!$B$4:$AH$4,0))</f>
        <v>1</v>
      </c>
      <c r="W45" s="62">
        <f ca="1">INDEX(F_Outputs_Prep!$B$4:$AH$123,MATCH(F_Outputs!$A45&amp;F_Outputs!$B45,F_Outputs_Prep!$I$4:$I$123,0),MATCH(F_Outputs!W$2,F_Outputs_Prep!$B$4:$AH$4,0))</f>
        <v>1</v>
      </c>
      <c r="X45" s="62">
        <f ca="1">INDEX(F_Outputs_Prep!$B$4:$AH$123,MATCH(F_Outputs!$A45&amp;F_Outputs!$B45,F_Outputs_Prep!$I$4:$I$123,0),MATCH(F_Outputs!X$2,F_Outputs_Prep!$B$4:$AH$4,0))</f>
        <v>1</v>
      </c>
    </row>
    <row r="46" spans="1:24" ht="14.25">
      <c r="A46" s="62" t="s">
        <v>56</v>
      </c>
      <c r="B46" s="59" t="s">
        <v>138</v>
      </c>
      <c r="C46" s="59" t="s">
        <v>44</v>
      </c>
      <c r="D46" s="56" t="s">
        <v>109</v>
      </c>
      <c r="E46" s="60" t="s">
        <v>105</v>
      </c>
      <c r="F46" s="62" t="str">
        <f ca="1">INDEX(F_Outputs_Prep!$B$4:$AH$123,MATCH(F_Outputs!$A46&amp;F_Outputs!$B46,F_Outputs_Prep!$I$4:$I$123,0),MATCH(F_Outputs!F$2,F_Outputs_Prep!$B$4:$AH$4,0))</f>
        <v>##BLANK</v>
      </c>
      <c r="G46" s="62" t="str">
        <f ca="1">INDEX(F_Outputs_Prep!$B$4:$AH$123,MATCH(F_Outputs!$A46&amp;F_Outputs!$B46,F_Outputs_Prep!$I$4:$I$123,0),MATCH(F_Outputs!G$2,F_Outputs_Prep!$B$4:$AH$4,0))</f>
        <v>##BLANK</v>
      </c>
      <c r="H46" s="62" t="str">
        <f ca="1">INDEX(F_Outputs_Prep!$B$4:$AH$123,MATCH(F_Outputs!$A46&amp;F_Outputs!$B46,F_Outputs_Prep!$I$4:$I$123,0),MATCH(F_Outputs!H$2,F_Outputs_Prep!$B$4:$AH$4,0))</f>
        <v>##BLANK</v>
      </c>
      <c r="I46" s="62" t="str">
        <f ca="1">INDEX(F_Outputs_Prep!$B$4:$AH$123,MATCH(F_Outputs!$A46&amp;F_Outputs!$B46,F_Outputs_Prep!$I$4:$I$123,0),MATCH(F_Outputs!I$2,F_Outputs_Prep!$B$4:$AH$4,0))</f>
        <v>##BLANK</v>
      </c>
      <c r="J46" s="62" t="str">
        <f ca="1">INDEX(F_Outputs_Prep!$B$4:$AH$123,MATCH(F_Outputs!$A46&amp;F_Outputs!$B46,F_Outputs_Prep!$I$4:$I$123,0),MATCH(F_Outputs!J$2,F_Outputs_Prep!$B$4:$AH$4,0))</f>
        <v>##BLANK</v>
      </c>
      <c r="K46" s="62" t="str">
        <f ca="1">INDEX(F_Outputs_Prep!$B$4:$AH$123,MATCH(F_Outputs!$A46&amp;F_Outputs!$B46,F_Outputs_Prep!$I$4:$I$123,0),MATCH(F_Outputs!K$2,F_Outputs_Prep!$B$4:$AH$4,0))</f>
        <v>##BLANK</v>
      </c>
      <c r="L46" s="62" t="str">
        <f ca="1">INDEX(F_Outputs_Prep!$B$4:$AH$123,MATCH(F_Outputs!$A46&amp;F_Outputs!$B46,F_Outputs_Prep!$I$4:$I$123,0),MATCH(F_Outputs!L$2,F_Outputs_Prep!$B$4:$AH$4,0))</f>
        <v>##BLANK</v>
      </c>
      <c r="M46" s="62" t="str">
        <f ca="1">INDEX(F_Outputs_Prep!$B$4:$AH$123,MATCH(F_Outputs!$A46&amp;F_Outputs!$B46,F_Outputs_Prep!$I$4:$I$123,0),MATCH(F_Outputs!M$2,F_Outputs_Prep!$B$4:$AH$4,0))</f>
        <v>##BLANK</v>
      </c>
      <c r="N46" s="62" t="str">
        <f ca="1">INDEX(F_Outputs_Prep!$B$4:$AH$123,MATCH(F_Outputs!$A46&amp;F_Outputs!$B46,F_Outputs_Prep!$I$4:$I$123,0),MATCH(F_Outputs!N$2,F_Outputs_Prep!$B$4:$AH$4,0))</f>
        <v>##BLANK</v>
      </c>
      <c r="O46" s="62" t="str">
        <f ca="1">INDEX(F_Outputs_Prep!$B$4:$AH$123,MATCH(F_Outputs!$A46&amp;F_Outputs!$B46,F_Outputs_Prep!$I$4:$I$123,0),MATCH(F_Outputs!O$2,F_Outputs_Prep!$B$4:$AH$4,0))</f>
        <v>##BLANK</v>
      </c>
      <c r="P46" s="62" t="str">
        <f ca="1">INDEX(F_Outputs_Prep!$B$4:$AH$123,MATCH(F_Outputs!$A46&amp;F_Outputs!$B46,F_Outputs_Prep!$I$4:$I$123,0),MATCH(F_Outputs!P$2,F_Outputs_Prep!$B$4:$AH$4,0))</f>
        <v>##BLANK</v>
      </c>
      <c r="Q46" s="62" t="str">
        <f ca="1">INDEX(F_Outputs_Prep!$B$4:$AH$123,MATCH(F_Outputs!$A46&amp;F_Outputs!$B46,F_Outputs_Prep!$I$4:$I$123,0),MATCH(F_Outputs!Q$2,F_Outputs_Prep!$B$4:$AH$4,0))</f>
        <v>##BLANK</v>
      </c>
      <c r="R46" s="62" t="str">
        <f ca="1">INDEX(F_Outputs_Prep!$B$4:$AH$123,MATCH(F_Outputs!$A46&amp;F_Outputs!$B46,F_Outputs_Prep!$I$4:$I$123,0),MATCH(F_Outputs!R$2,F_Outputs_Prep!$B$4:$AH$4,0))</f>
        <v>##BLANK</v>
      </c>
      <c r="S46" s="62">
        <f ca="1">INDEX(F_Outputs_Prep!$B$4:$AH$123,MATCH(F_Outputs!$A46&amp;F_Outputs!$B46,F_Outputs_Prep!$I$4:$I$123,0),MATCH(F_Outputs!S$2,F_Outputs_Prep!$B$4:$AH$4,0))</f>
        <v>1</v>
      </c>
      <c r="T46" s="62">
        <f ca="1">INDEX(F_Outputs_Prep!$B$4:$AH$123,MATCH(F_Outputs!$A46&amp;F_Outputs!$B46,F_Outputs_Prep!$I$4:$I$123,0),MATCH(F_Outputs!T$2,F_Outputs_Prep!$B$4:$AH$4,0))</f>
        <v>1</v>
      </c>
      <c r="U46" s="62">
        <f ca="1">INDEX(F_Outputs_Prep!$B$4:$AH$123,MATCH(F_Outputs!$A46&amp;F_Outputs!$B46,F_Outputs_Prep!$I$4:$I$123,0),MATCH(F_Outputs!U$2,F_Outputs_Prep!$B$4:$AH$4,0))</f>
        <v>1</v>
      </c>
      <c r="V46" s="62">
        <f ca="1">INDEX(F_Outputs_Prep!$B$4:$AH$123,MATCH(F_Outputs!$A46&amp;F_Outputs!$B46,F_Outputs_Prep!$I$4:$I$123,0),MATCH(F_Outputs!V$2,F_Outputs_Prep!$B$4:$AH$4,0))</f>
        <v>1</v>
      </c>
      <c r="W46" s="62">
        <f ca="1">INDEX(F_Outputs_Prep!$B$4:$AH$123,MATCH(F_Outputs!$A46&amp;F_Outputs!$B46,F_Outputs_Prep!$I$4:$I$123,0),MATCH(F_Outputs!W$2,F_Outputs_Prep!$B$4:$AH$4,0))</f>
        <v>1</v>
      </c>
      <c r="X46" s="62">
        <f ca="1">INDEX(F_Outputs_Prep!$B$4:$AH$123,MATCH(F_Outputs!$A46&amp;F_Outputs!$B46,F_Outputs_Prep!$I$4:$I$123,0),MATCH(F_Outputs!X$2,F_Outputs_Prep!$B$4:$AH$4,0))</f>
        <v>1</v>
      </c>
    </row>
    <row r="47" spans="1:24" ht="14.25">
      <c r="A47" s="62" t="s">
        <v>56</v>
      </c>
      <c r="B47" s="59" t="s">
        <v>145</v>
      </c>
      <c r="C47" s="59" t="s">
        <v>146</v>
      </c>
      <c r="D47" s="56" t="s">
        <v>109</v>
      </c>
      <c r="E47" s="60" t="s">
        <v>105</v>
      </c>
      <c r="F47" s="62">
        <f ca="1">INDEX(F_Outputs_Prep!$B$4:$AH$123,MATCH(F_Outputs!$A47&amp;F_Outputs!$B47,F_Outputs_Prep!$I$4:$I$123,0),MATCH(F_Outputs!F$2,F_Outputs_Prep!$B$4:$AH$4,0))</f>
        <v>0.995</v>
      </c>
      <c r="G47" s="62">
        <f ca="1">INDEX(F_Outputs_Prep!$B$4:$AH$123,MATCH(F_Outputs!$A47&amp;F_Outputs!$B47,F_Outputs_Prep!$I$4:$I$123,0),MATCH(F_Outputs!G$2,F_Outputs_Prep!$B$4:$AH$4,0))</f>
        <v>0.99199999999999999</v>
      </c>
      <c r="H47" s="62">
        <f ca="1">INDEX(F_Outputs_Prep!$B$4:$AH$123,MATCH(F_Outputs!$A47&amp;F_Outputs!$B47,F_Outputs_Prep!$I$4:$I$123,0),MATCH(F_Outputs!H$2,F_Outputs_Prep!$B$4:$AH$4,0))</f>
        <v>0.95599999999999996</v>
      </c>
      <c r="I47" s="62">
        <f ca="1">INDEX(F_Outputs_Prep!$B$4:$AH$123,MATCH(F_Outputs!$A47&amp;F_Outputs!$B47,F_Outputs_Prep!$I$4:$I$123,0),MATCH(F_Outputs!I$2,F_Outputs_Prep!$B$4:$AH$4,0))</f>
        <v>0.98699999999999999</v>
      </c>
      <c r="J47" s="62">
        <f ca="1">INDEX(F_Outputs_Prep!$B$4:$AH$123,MATCH(F_Outputs!$A47&amp;F_Outputs!$B47,F_Outputs_Prep!$I$4:$I$123,0),MATCH(F_Outputs!J$2,F_Outputs_Prep!$B$4:$AH$4,0))</f>
        <v>0.99199999999999999</v>
      </c>
      <c r="K47" s="62">
        <f ca="1">INDEX(F_Outputs_Prep!$B$4:$AH$123,MATCH(F_Outputs!$A47&amp;F_Outputs!$B47,F_Outputs_Prep!$I$4:$I$123,0),MATCH(F_Outputs!K$2,F_Outputs_Prep!$B$4:$AH$4,0))</f>
        <v>0.97899999999999998</v>
      </c>
      <c r="L47" s="62">
        <f ca="1">INDEX(F_Outputs_Prep!$B$4:$AH$123,MATCH(F_Outputs!$A47&amp;F_Outputs!$B47,F_Outputs_Prep!$I$4:$I$123,0),MATCH(F_Outputs!L$2,F_Outputs_Prep!$B$4:$AH$4,0))</f>
        <v>0.995</v>
      </c>
      <c r="M47" s="62">
        <f ca="1">INDEX(F_Outputs_Prep!$B$4:$AH$123,MATCH(F_Outputs!$A47&amp;F_Outputs!$B47,F_Outputs_Prep!$I$4:$I$123,0),MATCH(F_Outputs!M$2,F_Outputs_Prep!$B$4:$AH$4,0))</f>
        <v>0.99</v>
      </c>
      <c r="N47" s="62">
        <f ca="1">INDEX(F_Outputs_Prep!$B$4:$AH$123,MATCH(F_Outputs!$A47&amp;F_Outputs!$B47,F_Outputs_Prep!$I$4:$I$123,0),MATCH(F_Outputs!N$2,F_Outputs_Prep!$B$4:$AH$4,0))</f>
        <v>0.997</v>
      </c>
      <c r="O47" s="62">
        <f ca="1">INDEX(F_Outputs_Prep!$B$4:$AH$123,MATCH(F_Outputs!$A47&amp;F_Outputs!$B47,F_Outputs_Prep!$I$4:$I$123,0),MATCH(F_Outputs!O$2,F_Outputs_Prep!$B$4:$AH$4,0))</f>
        <v>0.997</v>
      </c>
      <c r="P47" s="62">
        <f ca="1">INDEX(F_Outputs_Prep!$B$4:$AH$123,MATCH(F_Outputs!$A47&amp;F_Outputs!$B47,F_Outputs_Prep!$I$4:$I$123,0),MATCH(F_Outputs!P$2,F_Outputs_Prep!$B$4:$AH$4,0))</f>
        <v>0.99</v>
      </c>
      <c r="Q47" s="62">
        <f ca="1">INDEX(F_Outputs_Prep!$B$4:$AH$123,MATCH(F_Outputs!$A47&amp;F_Outputs!$B47,F_Outputs_Prep!$I$4:$I$123,0),MATCH(F_Outputs!Q$2,F_Outputs_Prep!$B$4:$AH$4,0))</f>
        <v>0.995</v>
      </c>
      <c r="R47" s="62">
        <f ca="1">INDEX(F_Outputs_Prep!$B$4:$AH$123,MATCH(F_Outputs!$A47&amp;F_Outputs!$B47,F_Outputs_Prep!$I$4:$I$123,0),MATCH(F_Outputs!R$2,F_Outputs_Prep!$B$4:$AH$4,0))</f>
        <v>0.99199999999999999</v>
      </c>
      <c r="S47" s="62">
        <f ca="1">INDEX(F_Outputs_Prep!$B$4:$AH$123,MATCH(F_Outputs!$A47&amp;F_Outputs!$B47,F_Outputs_Prep!$I$4:$I$123,0),MATCH(F_Outputs!S$2,F_Outputs_Prep!$B$4:$AH$4,0))</f>
        <v>0.98699999999999999</v>
      </c>
      <c r="T47" s="62" t="str">
        <f ca="1">INDEX(F_Outputs_Prep!$B$4:$AH$123,MATCH(F_Outputs!$A47&amp;F_Outputs!$B47,F_Outputs_Prep!$I$4:$I$123,0),MATCH(F_Outputs!T$2,F_Outputs_Prep!$B$4:$AH$4,0))</f>
        <v>##BLANK</v>
      </c>
      <c r="U47" s="62" t="str">
        <f ca="1">INDEX(F_Outputs_Prep!$B$4:$AH$123,MATCH(F_Outputs!$A47&amp;F_Outputs!$B47,F_Outputs_Prep!$I$4:$I$123,0),MATCH(F_Outputs!U$2,F_Outputs_Prep!$B$4:$AH$4,0))</f>
        <v>##BLANK</v>
      </c>
      <c r="V47" s="62" t="str">
        <f ca="1">INDEX(F_Outputs_Prep!$B$4:$AH$123,MATCH(F_Outputs!$A47&amp;F_Outputs!$B47,F_Outputs_Prep!$I$4:$I$123,0),MATCH(F_Outputs!V$2,F_Outputs_Prep!$B$4:$AH$4,0))</f>
        <v>##BLANK</v>
      </c>
      <c r="W47" s="62" t="str">
        <f ca="1">INDEX(F_Outputs_Prep!$B$4:$AH$123,MATCH(F_Outputs!$A47&amp;F_Outputs!$B47,F_Outputs_Prep!$I$4:$I$123,0),MATCH(F_Outputs!W$2,F_Outputs_Prep!$B$4:$AH$4,0))</f>
        <v>##BLANK</v>
      </c>
      <c r="X47" s="62" t="str">
        <f ca="1">INDEX(F_Outputs_Prep!$B$4:$AH$123,MATCH(F_Outputs!$A47&amp;F_Outputs!$B47,F_Outputs_Prep!$I$4:$I$123,0),MATCH(F_Outputs!X$2,F_Outputs_Prep!$B$4:$AH$4,0))</f>
        <v>##BLANK</v>
      </c>
    </row>
    <row r="48" spans="1:24" ht="14.25">
      <c r="A48" s="62" t="s">
        <v>56</v>
      </c>
      <c r="B48" s="59" t="s">
        <v>140</v>
      </c>
      <c r="C48" s="59" t="s">
        <v>147</v>
      </c>
      <c r="D48" s="56" t="s">
        <v>109</v>
      </c>
      <c r="E48" s="60" t="s">
        <v>105</v>
      </c>
      <c r="F48" s="62" t="str">
        <f ca="1">INDEX(F_Outputs_Prep!$B$4:$AH$123,MATCH(F_Outputs!$A48&amp;F_Outputs!$B48,F_Outputs_Prep!$I$4:$I$123,0),MATCH(F_Outputs!F$2,F_Outputs_Prep!$B$4:$AH$4,0))</f>
        <v>##BLANK</v>
      </c>
      <c r="G48" s="62" t="str">
        <f ca="1">INDEX(F_Outputs_Prep!$B$4:$AH$123,MATCH(F_Outputs!$A48&amp;F_Outputs!$B48,F_Outputs_Prep!$I$4:$I$123,0),MATCH(F_Outputs!G$2,F_Outputs_Prep!$B$4:$AH$4,0))</f>
        <v>##BLANK</v>
      </c>
      <c r="H48" s="62" t="str">
        <f ca="1">INDEX(F_Outputs_Prep!$B$4:$AH$123,MATCH(F_Outputs!$A48&amp;F_Outputs!$B48,F_Outputs_Prep!$I$4:$I$123,0),MATCH(F_Outputs!H$2,F_Outputs_Prep!$B$4:$AH$4,0))</f>
        <v>##BLANK</v>
      </c>
      <c r="I48" s="62" t="str">
        <f ca="1">INDEX(F_Outputs_Prep!$B$4:$AH$123,MATCH(F_Outputs!$A48&amp;F_Outputs!$B48,F_Outputs_Prep!$I$4:$I$123,0),MATCH(F_Outputs!I$2,F_Outputs_Prep!$B$4:$AH$4,0))</f>
        <v>##BLANK</v>
      </c>
      <c r="J48" s="62" t="str">
        <f ca="1">INDEX(F_Outputs_Prep!$B$4:$AH$123,MATCH(F_Outputs!$A48&amp;F_Outputs!$B48,F_Outputs_Prep!$I$4:$I$123,0),MATCH(F_Outputs!J$2,F_Outputs_Prep!$B$4:$AH$4,0))</f>
        <v>##BLANK</v>
      </c>
      <c r="K48" s="62" t="str">
        <f ca="1">INDEX(F_Outputs_Prep!$B$4:$AH$123,MATCH(F_Outputs!$A48&amp;F_Outputs!$B48,F_Outputs_Prep!$I$4:$I$123,0),MATCH(F_Outputs!K$2,F_Outputs_Prep!$B$4:$AH$4,0))</f>
        <v>##BLANK</v>
      </c>
      <c r="L48" s="62" t="str">
        <f ca="1">INDEX(F_Outputs_Prep!$B$4:$AH$123,MATCH(F_Outputs!$A48&amp;F_Outputs!$B48,F_Outputs_Prep!$I$4:$I$123,0),MATCH(F_Outputs!L$2,F_Outputs_Prep!$B$4:$AH$4,0))</f>
        <v>##BLANK</v>
      </c>
      <c r="M48" s="62" t="str">
        <f ca="1">INDEX(F_Outputs_Prep!$B$4:$AH$123,MATCH(F_Outputs!$A48&amp;F_Outputs!$B48,F_Outputs_Prep!$I$4:$I$123,0),MATCH(F_Outputs!M$2,F_Outputs_Prep!$B$4:$AH$4,0))</f>
        <v>##BLANK</v>
      </c>
      <c r="N48" s="62" t="str">
        <f ca="1">INDEX(F_Outputs_Prep!$B$4:$AH$123,MATCH(F_Outputs!$A48&amp;F_Outputs!$B48,F_Outputs_Prep!$I$4:$I$123,0),MATCH(F_Outputs!N$2,F_Outputs_Prep!$B$4:$AH$4,0))</f>
        <v>##BLANK</v>
      </c>
      <c r="O48" s="62" t="str">
        <f ca="1">INDEX(F_Outputs_Prep!$B$4:$AH$123,MATCH(F_Outputs!$A48&amp;F_Outputs!$B48,F_Outputs_Prep!$I$4:$I$123,0),MATCH(F_Outputs!O$2,F_Outputs_Prep!$B$4:$AH$4,0))</f>
        <v>##BLANK</v>
      </c>
      <c r="P48" s="62" t="str">
        <f ca="1">INDEX(F_Outputs_Prep!$B$4:$AH$123,MATCH(F_Outputs!$A48&amp;F_Outputs!$B48,F_Outputs_Prep!$I$4:$I$123,0),MATCH(F_Outputs!P$2,F_Outputs_Prep!$B$4:$AH$4,0))</f>
        <v>##BLANK</v>
      </c>
      <c r="Q48" s="62" t="str">
        <f ca="1">INDEX(F_Outputs_Prep!$B$4:$AH$123,MATCH(F_Outputs!$A48&amp;F_Outputs!$B48,F_Outputs_Prep!$I$4:$I$123,0),MATCH(F_Outputs!Q$2,F_Outputs_Prep!$B$4:$AH$4,0))</f>
        <v>##BLANK</v>
      </c>
      <c r="R48" s="62" t="str">
        <f ca="1">INDEX(F_Outputs_Prep!$B$4:$AH$123,MATCH(F_Outputs!$A48&amp;F_Outputs!$B48,F_Outputs_Prep!$I$4:$I$123,0),MATCH(F_Outputs!R$2,F_Outputs_Prep!$B$4:$AH$4,0))</f>
        <v>##BLANK</v>
      </c>
      <c r="S48" s="62" t="str">
        <f ca="1">INDEX(F_Outputs_Prep!$B$4:$AH$123,MATCH(F_Outputs!$A48&amp;F_Outputs!$B48,F_Outputs_Prep!$I$4:$I$123,0),MATCH(F_Outputs!S$2,F_Outputs_Prep!$B$4:$AH$4,0))</f>
        <v>##BLANK</v>
      </c>
      <c r="T48" s="62">
        <f ca="1">INDEX(F_Outputs_Prep!$B$4:$AH$123,MATCH(F_Outputs!$A48&amp;F_Outputs!$B48,F_Outputs_Prep!$I$4:$I$123,0),MATCH(F_Outputs!T$2,F_Outputs_Prep!$B$4:$AH$4,0))</f>
        <v>0.99</v>
      </c>
      <c r="U48" s="62">
        <f ca="1">INDEX(F_Outputs_Prep!$B$4:$AH$123,MATCH(F_Outputs!$A48&amp;F_Outputs!$B48,F_Outputs_Prep!$I$4:$I$123,0),MATCH(F_Outputs!U$2,F_Outputs_Prep!$B$4:$AH$4,0))</f>
        <v>0.98</v>
      </c>
      <c r="V48" s="62">
        <f ca="1">INDEX(F_Outputs_Prep!$B$4:$AH$123,MATCH(F_Outputs!$A48&amp;F_Outputs!$B48,F_Outputs_Prep!$I$4:$I$123,0),MATCH(F_Outputs!V$2,F_Outputs_Prep!$B$4:$AH$4,0))</f>
        <v>0.98</v>
      </c>
      <c r="W48" s="62">
        <f ca="1">INDEX(F_Outputs_Prep!$B$4:$AH$123,MATCH(F_Outputs!$A48&amp;F_Outputs!$B48,F_Outputs_Prep!$I$4:$I$123,0),MATCH(F_Outputs!W$2,F_Outputs_Prep!$B$4:$AH$4,0))</f>
        <v>0.98</v>
      </c>
      <c r="X48" s="62">
        <f ca="1">INDEX(F_Outputs_Prep!$B$4:$AH$123,MATCH(F_Outputs!$A48&amp;F_Outputs!$B48,F_Outputs_Prep!$I$4:$I$123,0),MATCH(F_Outputs!X$2,F_Outputs_Prep!$B$4:$AH$4,0))</f>
        <v>0.98</v>
      </c>
    </row>
    <row r="49" spans="1:24" ht="14.25">
      <c r="A49" s="62" t="s">
        <v>56</v>
      </c>
      <c r="B49" s="59" t="s">
        <v>148</v>
      </c>
      <c r="C49" s="59" t="s">
        <v>149</v>
      </c>
      <c r="D49" s="56" t="s">
        <v>150</v>
      </c>
      <c r="E49" s="60" t="s">
        <v>105</v>
      </c>
      <c r="F49" s="62" t="str">
        <f ca="1">INDEX(F_Outputs_Prep!$B$4:$AH$123,MATCH(F_Outputs!$A49&amp;F_Outputs!$B49,F_Outputs_Prep!$I$4:$I$123,0),MATCH(F_Outputs!F$2,F_Outputs_Prep!$B$4:$AH$4,0))</f>
        <v>[…]23/09/2026 09:34:36</v>
      </c>
      <c r="G49" s="62" t="str">
        <f ca="1">INDEX(F_Outputs_Prep!$B$4:$AH$123,MATCH(F_Outputs!$A49&amp;F_Outputs!$B49,F_Outputs_Prep!$I$4:$I$123,0),MATCH(F_Outputs!G$2,F_Outputs_Prep!$B$4:$AH$4,0))</f>
        <v>[…]23/09/2026 09:34:36</v>
      </c>
      <c r="H49" s="62" t="str">
        <f ca="1">INDEX(F_Outputs_Prep!$B$4:$AH$123,MATCH(F_Outputs!$A49&amp;F_Outputs!$B49,F_Outputs_Prep!$I$4:$I$123,0),MATCH(F_Outputs!H$2,F_Outputs_Prep!$B$4:$AH$4,0))</f>
        <v>[…]23/09/2026 09:34:36</v>
      </c>
      <c r="I49" s="62" t="str">
        <f ca="1">INDEX(F_Outputs_Prep!$B$4:$AH$123,MATCH(F_Outputs!$A49&amp;F_Outputs!$B49,F_Outputs_Prep!$I$4:$I$123,0),MATCH(F_Outputs!I$2,F_Outputs_Prep!$B$4:$AH$4,0))</f>
        <v>[…]23/09/2026 09:34:36</v>
      </c>
      <c r="J49" s="62" t="str">
        <f ca="1">INDEX(F_Outputs_Prep!$B$4:$AH$123,MATCH(F_Outputs!$A49&amp;F_Outputs!$B49,F_Outputs_Prep!$I$4:$I$123,0),MATCH(F_Outputs!J$2,F_Outputs_Prep!$B$4:$AH$4,0))</f>
        <v>[…]23/09/2026 09:34:36</v>
      </c>
      <c r="K49" s="62" t="str">
        <f ca="1">INDEX(F_Outputs_Prep!$B$4:$AH$123,MATCH(F_Outputs!$A49&amp;F_Outputs!$B49,F_Outputs_Prep!$I$4:$I$123,0),MATCH(F_Outputs!K$2,F_Outputs_Prep!$B$4:$AH$4,0))</f>
        <v>[…]23/09/2026 09:34:36</v>
      </c>
      <c r="L49" s="62" t="str">
        <f ca="1">INDEX(F_Outputs_Prep!$B$4:$AH$123,MATCH(F_Outputs!$A49&amp;F_Outputs!$B49,F_Outputs_Prep!$I$4:$I$123,0),MATCH(F_Outputs!L$2,F_Outputs_Prep!$B$4:$AH$4,0))</f>
        <v>[…]23/09/2026 09:34:36</v>
      </c>
      <c r="M49" s="62" t="str">
        <f ca="1">INDEX(F_Outputs_Prep!$B$4:$AH$123,MATCH(F_Outputs!$A49&amp;F_Outputs!$B49,F_Outputs_Prep!$I$4:$I$123,0),MATCH(F_Outputs!M$2,F_Outputs_Prep!$B$4:$AH$4,0))</f>
        <v>[…]23/09/2026 09:34:36</v>
      </c>
      <c r="N49" s="62" t="str">
        <f ca="1">INDEX(F_Outputs_Prep!$B$4:$AH$123,MATCH(F_Outputs!$A49&amp;F_Outputs!$B49,F_Outputs_Prep!$I$4:$I$123,0),MATCH(F_Outputs!N$2,F_Outputs_Prep!$B$4:$AH$4,0))</f>
        <v>[…]23/09/2026 09:34:36</v>
      </c>
      <c r="O49" s="62" t="str">
        <f ca="1">INDEX(F_Outputs_Prep!$B$4:$AH$123,MATCH(F_Outputs!$A49&amp;F_Outputs!$B49,F_Outputs_Prep!$I$4:$I$123,0),MATCH(F_Outputs!O$2,F_Outputs_Prep!$B$4:$AH$4,0))</f>
        <v>[…]23/09/2026 09:34:36</v>
      </c>
      <c r="P49" s="62" t="str">
        <f ca="1">INDEX(F_Outputs_Prep!$B$4:$AH$123,MATCH(F_Outputs!$A49&amp;F_Outputs!$B49,F_Outputs_Prep!$I$4:$I$123,0),MATCH(F_Outputs!P$2,F_Outputs_Prep!$B$4:$AH$4,0))</f>
        <v>[…]23/09/2026 09:34:36</v>
      </c>
      <c r="Q49" s="62" t="str">
        <f ca="1">INDEX(F_Outputs_Prep!$B$4:$AH$123,MATCH(F_Outputs!$A49&amp;F_Outputs!$B49,F_Outputs_Prep!$I$4:$I$123,0),MATCH(F_Outputs!Q$2,F_Outputs_Prep!$B$4:$AH$4,0))</f>
        <v>[…]23/09/2026 09:34:36</v>
      </c>
      <c r="R49" s="62" t="str">
        <f ca="1">INDEX(F_Outputs_Prep!$B$4:$AH$123,MATCH(F_Outputs!$A49&amp;F_Outputs!$B49,F_Outputs_Prep!$I$4:$I$123,0),MATCH(F_Outputs!R$2,F_Outputs_Prep!$B$4:$AH$4,0))</f>
        <v>[…]23/09/2026 09:34:36</v>
      </c>
      <c r="S49" s="62" t="str">
        <f ca="1">INDEX(F_Outputs_Prep!$B$4:$AH$123,MATCH(F_Outputs!$A49&amp;F_Outputs!$B49,F_Outputs_Prep!$I$4:$I$123,0),MATCH(F_Outputs!S$2,F_Outputs_Prep!$B$4:$AH$4,0))</f>
        <v>[…]23/09/2026 09:34:36</v>
      </c>
      <c r="T49" s="62" t="str">
        <f ca="1">INDEX(F_Outputs_Prep!$B$4:$AH$123,MATCH(F_Outputs!$A49&amp;F_Outputs!$B49,F_Outputs_Prep!$I$4:$I$123,0),MATCH(F_Outputs!T$2,F_Outputs_Prep!$B$4:$AH$4,0))</f>
        <v>[…]23/09/2026 09:34:36</v>
      </c>
      <c r="U49" s="62" t="str">
        <f ca="1">INDEX(F_Outputs_Prep!$B$4:$AH$123,MATCH(F_Outputs!$A49&amp;F_Outputs!$B49,F_Outputs_Prep!$I$4:$I$123,0),MATCH(F_Outputs!U$2,F_Outputs_Prep!$B$4:$AH$4,0))</f>
        <v>[…]23/09/2026 09:34:36</v>
      </c>
      <c r="V49" s="62" t="str">
        <f ca="1">INDEX(F_Outputs_Prep!$B$4:$AH$123,MATCH(F_Outputs!$A49&amp;F_Outputs!$B49,F_Outputs_Prep!$I$4:$I$123,0),MATCH(F_Outputs!V$2,F_Outputs_Prep!$B$4:$AH$4,0))</f>
        <v>[…]23/09/2026 09:34:36</v>
      </c>
      <c r="W49" s="62" t="str">
        <f ca="1">INDEX(F_Outputs_Prep!$B$4:$AH$123,MATCH(F_Outputs!$A49&amp;F_Outputs!$B49,F_Outputs_Prep!$I$4:$I$123,0),MATCH(F_Outputs!W$2,F_Outputs_Prep!$B$4:$AH$4,0))</f>
        <v>[…]23/09/2026 09:34:36</v>
      </c>
      <c r="X49" s="62" t="str">
        <f ca="1">INDEX(F_Outputs_Prep!$B$4:$AH$123,MATCH(F_Outputs!$A49&amp;F_Outputs!$B49,F_Outputs_Prep!$I$4:$I$123,0),MATCH(F_Outputs!X$2,F_Outputs_Prep!$B$4:$AH$4,0))</f>
        <v>[…]23/09/2026 09:34:36</v>
      </c>
    </row>
    <row r="50" spans="1:24" ht="14.25">
      <c r="A50" s="62" t="s">
        <v>56</v>
      </c>
      <c r="B50" s="59" t="s">
        <v>151</v>
      </c>
      <c r="C50" s="59" t="s">
        <v>152</v>
      </c>
      <c r="D50" s="56" t="s">
        <v>150</v>
      </c>
      <c r="E50" s="60" t="s">
        <v>105</v>
      </c>
      <c r="F50" s="62" t="e">
        <f ca="1">INDEX(F_Outputs_Prep!$B$4:$AH$123,MATCH(F_Outputs!$A50&amp;F_Outputs!$B50,F_Outputs_Prep!$I$4:$I$123,0),MATCH(F_Outputs!F$2,F_Outputs_Prep!$B$4:$AH$4,0))</f>
        <v>#VALUE!</v>
      </c>
      <c r="G50" s="62" t="e">
        <f ca="1">INDEX(F_Outputs_Prep!$B$4:$AH$123,MATCH(F_Outputs!$A50&amp;F_Outputs!$B50,F_Outputs_Prep!$I$4:$I$123,0),MATCH(F_Outputs!G$2,F_Outputs_Prep!$B$4:$AH$4,0))</f>
        <v>#VALUE!</v>
      </c>
      <c r="H50" s="62" t="e">
        <f ca="1">INDEX(F_Outputs_Prep!$B$4:$AH$123,MATCH(F_Outputs!$A50&amp;F_Outputs!$B50,F_Outputs_Prep!$I$4:$I$123,0),MATCH(F_Outputs!H$2,F_Outputs_Prep!$B$4:$AH$4,0))</f>
        <v>#VALUE!</v>
      </c>
      <c r="I50" s="62" t="e">
        <f ca="1">INDEX(F_Outputs_Prep!$B$4:$AH$123,MATCH(F_Outputs!$A50&amp;F_Outputs!$B50,F_Outputs_Prep!$I$4:$I$123,0),MATCH(F_Outputs!I$2,F_Outputs_Prep!$B$4:$AH$4,0))</f>
        <v>#VALUE!</v>
      </c>
      <c r="J50" s="62" t="e">
        <f ca="1">INDEX(F_Outputs_Prep!$B$4:$AH$123,MATCH(F_Outputs!$A50&amp;F_Outputs!$B50,F_Outputs_Prep!$I$4:$I$123,0),MATCH(F_Outputs!J$2,F_Outputs_Prep!$B$4:$AH$4,0))</f>
        <v>#VALUE!</v>
      </c>
      <c r="K50" s="62" t="e">
        <f ca="1">INDEX(F_Outputs_Prep!$B$4:$AH$123,MATCH(F_Outputs!$A50&amp;F_Outputs!$B50,F_Outputs_Prep!$I$4:$I$123,0),MATCH(F_Outputs!K$2,F_Outputs_Prep!$B$4:$AH$4,0))</f>
        <v>#VALUE!</v>
      </c>
      <c r="L50" s="62" t="e">
        <f ca="1">INDEX(F_Outputs_Prep!$B$4:$AH$123,MATCH(F_Outputs!$A50&amp;F_Outputs!$B50,F_Outputs_Prep!$I$4:$I$123,0),MATCH(F_Outputs!L$2,F_Outputs_Prep!$B$4:$AH$4,0))</f>
        <v>#VALUE!</v>
      </c>
      <c r="M50" s="62" t="e">
        <f ca="1">INDEX(F_Outputs_Prep!$B$4:$AH$123,MATCH(F_Outputs!$A50&amp;F_Outputs!$B50,F_Outputs_Prep!$I$4:$I$123,0),MATCH(F_Outputs!M$2,F_Outputs_Prep!$B$4:$AH$4,0))</f>
        <v>#VALUE!</v>
      </c>
      <c r="N50" s="62" t="e">
        <f ca="1">INDEX(F_Outputs_Prep!$B$4:$AH$123,MATCH(F_Outputs!$A50&amp;F_Outputs!$B50,F_Outputs_Prep!$I$4:$I$123,0),MATCH(F_Outputs!N$2,F_Outputs_Prep!$B$4:$AH$4,0))</f>
        <v>#VALUE!</v>
      </c>
      <c r="O50" s="62" t="e">
        <f ca="1">INDEX(F_Outputs_Prep!$B$4:$AH$123,MATCH(F_Outputs!$A50&amp;F_Outputs!$B50,F_Outputs_Prep!$I$4:$I$123,0),MATCH(F_Outputs!O$2,F_Outputs_Prep!$B$4:$AH$4,0))</f>
        <v>#VALUE!</v>
      </c>
      <c r="P50" s="62" t="e">
        <f ca="1">INDEX(F_Outputs_Prep!$B$4:$AH$123,MATCH(F_Outputs!$A50&amp;F_Outputs!$B50,F_Outputs_Prep!$I$4:$I$123,0),MATCH(F_Outputs!P$2,F_Outputs_Prep!$B$4:$AH$4,0))</f>
        <v>#VALUE!</v>
      </c>
      <c r="Q50" s="62" t="e">
        <f ca="1">INDEX(F_Outputs_Prep!$B$4:$AH$123,MATCH(F_Outputs!$A50&amp;F_Outputs!$B50,F_Outputs_Prep!$I$4:$I$123,0),MATCH(F_Outputs!Q$2,F_Outputs_Prep!$B$4:$AH$4,0))</f>
        <v>#VALUE!</v>
      </c>
      <c r="R50" s="62" t="e">
        <f ca="1">INDEX(F_Outputs_Prep!$B$4:$AH$123,MATCH(F_Outputs!$A50&amp;F_Outputs!$B50,F_Outputs_Prep!$I$4:$I$123,0),MATCH(F_Outputs!R$2,F_Outputs_Prep!$B$4:$AH$4,0))</f>
        <v>#VALUE!</v>
      </c>
      <c r="S50" s="62" t="e">
        <f ca="1">INDEX(F_Outputs_Prep!$B$4:$AH$123,MATCH(F_Outputs!$A50&amp;F_Outputs!$B50,F_Outputs_Prep!$I$4:$I$123,0),MATCH(F_Outputs!S$2,F_Outputs_Prep!$B$4:$AH$4,0))</f>
        <v>#VALUE!</v>
      </c>
      <c r="T50" s="62" t="e">
        <f ca="1">INDEX(F_Outputs_Prep!$B$4:$AH$123,MATCH(F_Outputs!$A50&amp;F_Outputs!$B50,F_Outputs_Prep!$I$4:$I$123,0),MATCH(F_Outputs!T$2,F_Outputs_Prep!$B$4:$AH$4,0))</f>
        <v>#VALUE!</v>
      </c>
      <c r="U50" s="62" t="e">
        <f ca="1">INDEX(F_Outputs_Prep!$B$4:$AH$123,MATCH(F_Outputs!$A50&amp;F_Outputs!$B50,F_Outputs_Prep!$I$4:$I$123,0),MATCH(F_Outputs!U$2,F_Outputs_Prep!$B$4:$AH$4,0))</f>
        <v>#VALUE!</v>
      </c>
      <c r="V50" s="62" t="e">
        <f ca="1">INDEX(F_Outputs_Prep!$B$4:$AH$123,MATCH(F_Outputs!$A50&amp;F_Outputs!$B50,F_Outputs_Prep!$I$4:$I$123,0),MATCH(F_Outputs!V$2,F_Outputs_Prep!$B$4:$AH$4,0))</f>
        <v>#VALUE!</v>
      </c>
      <c r="W50" s="62" t="e">
        <f ca="1">INDEX(F_Outputs_Prep!$B$4:$AH$123,MATCH(F_Outputs!$A50&amp;F_Outputs!$B50,F_Outputs_Prep!$I$4:$I$123,0),MATCH(F_Outputs!W$2,F_Outputs_Prep!$B$4:$AH$4,0))</f>
        <v>#VALUE!</v>
      </c>
      <c r="X50" s="62" t="e">
        <f ca="1">INDEX(F_Outputs_Prep!$B$4:$AH$123,MATCH(F_Outputs!$A50&amp;F_Outputs!$B50,F_Outputs_Prep!$I$4:$I$123,0),MATCH(F_Outputs!X$2,F_Outputs_Prep!$B$4:$AH$4,0))</f>
        <v>#VALUE!</v>
      </c>
    </row>
    <row r="51" spans="1:24" ht="14.25">
      <c r="A51" s="62" t="s">
        <v>56</v>
      </c>
      <c r="B51" s="59" t="s">
        <v>153</v>
      </c>
      <c r="C51" s="59" t="s">
        <v>154</v>
      </c>
      <c r="D51" s="56" t="s">
        <v>150</v>
      </c>
      <c r="E51" s="60" t="s">
        <v>105</v>
      </c>
      <c r="F51" s="62" t="str">
        <f ca="1">INDEX(F_Outputs_Prep!$B$4:$AH$123,MATCH(F_Outputs!$A51&amp;F_Outputs!$B51,F_Outputs_Prep!$I$4:$I$123,0),MATCH(F_Outputs!F$2,F_Outputs_Prep!$B$4:$AH$4,0))</f>
        <v>NA</v>
      </c>
      <c r="G51" s="62" t="str">
        <f ca="1">INDEX(F_Outputs_Prep!$B$4:$AH$123,MATCH(F_Outputs!$A51&amp;F_Outputs!$B51,F_Outputs_Prep!$I$4:$I$123,0),MATCH(F_Outputs!G$2,F_Outputs_Prep!$B$4:$AH$4,0))</f>
        <v>NA</v>
      </c>
      <c r="H51" s="62" t="str">
        <f ca="1">INDEX(F_Outputs_Prep!$B$4:$AH$123,MATCH(F_Outputs!$A51&amp;F_Outputs!$B51,F_Outputs_Prep!$I$4:$I$123,0),MATCH(F_Outputs!H$2,F_Outputs_Prep!$B$4:$AH$4,0))</f>
        <v>NA</v>
      </c>
      <c r="I51" s="62" t="str">
        <f ca="1">INDEX(F_Outputs_Prep!$B$4:$AH$123,MATCH(F_Outputs!$A51&amp;F_Outputs!$B51,F_Outputs_Prep!$I$4:$I$123,0),MATCH(F_Outputs!I$2,F_Outputs_Prep!$B$4:$AH$4,0))</f>
        <v>NA</v>
      </c>
      <c r="J51" s="62" t="str">
        <f ca="1">INDEX(F_Outputs_Prep!$B$4:$AH$123,MATCH(F_Outputs!$A51&amp;F_Outputs!$B51,F_Outputs_Prep!$I$4:$I$123,0),MATCH(F_Outputs!J$2,F_Outputs_Prep!$B$4:$AH$4,0))</f>
        <v>NA</v>
      </c>
      <c r="K51" s="62" t="str">
        <f ca="1">INDEX(F_Outputs_Prep!$B$4:$AH$123,MATCH(F_Outputs!$A51&amp;F_Outputs!$B51,F_Outputs_Prep!$I$4:$I$123,0),MATCH(F_Outputs!K$2,F_Outputs_Prep!$B$4:$AH$4,0))</f>
        <v>NA</v>
      </c>
      <c r="L51" s="62" t="str">
        <f ca="1">INDEX(F_Outputs_Prep!$B$4:$AH$123,MATCH(F_Outputs!$A51&amp;F_Outputs!$B51,F_Outputs_Prep!$I$4:$I$123,0),MATCH(F_Outputs!L$2,F_Outputs_Prep!$B$4:$AH$4,0))</f>
        <v>NA</v>
      </c>
      <c r="M51" s="62" t="str">
        <f ca="1">INDEX(F_Outputs_Prep!$B$4:$AH$123,MATCH(F_Outputs!$A51&amp;F_Outputs!$B51,F_Outputs_Prep!$I$4:$I$123,0),MATCH(F_Outputs!M$2,F_Outputs_Prep!$B$4:$AH$4,0))</f>
        <v>NA</v>
      </c>
      <c r="N51" s="62" t="str">
        <f ca="1">INDEX(F_Outputs_Prep!$B$4:$AH$123,MATCH(F_Outputs!$A51&amp;F_Outputs!$B51,F_Outputs_Prep!$I$4:$I$123,0),MATCH(F_Outputs!N$2,F_Outputs_Prep!$B$4:$AH$4,0))</f>
        <v>NA</v>
      </c>
      <c r="O51" s="62" t="str">
        <f ca="1">INDEX(F_Outputs_Prep!$B$4:$AH$123,MATCH(F_Outputs!$A51&amp;F_Outputs!$B51,F_Outputs_Prep!$I$4:$I$123,0),MATCH(F_Outputs!O$2,F_Outputs_Prep!$B$4:$AH$4,0))</f>
        <v>NA</v>
      </c>
      <c r="P51" s="62" t="str">
        <f ca="1">INDEX(F_Outputs_Prep!$B$4:$AH$123,MATCH(F_Outputs!$A51&amp;F_Outputs!$B51,F_Outputs_Prep!$I$4:$I$123,0),MATCH(F_Outputs!P$2,F_Outputs_Prep!$B$4:$AH$4,0))</f>
        <v>NA</v>
      </c>
      <c r="Q51" s="62" t="str">
        <f ca="1">INDEX(F_Outputs_Prep!$B$4:$AH$123,MATCH(F_Outputs!$A51&amp;F_Outputs!$B51,F_Outputs_Prep!$I$4:$I$123,0),MATCH(F_Outputs!Q$2,F_Outputs_Prep!$B$4:$AH$4,0))</f>
        <v>NA</v>
      </c>
      <c r="R51" s="62" t="str">
        <f ca="1">INDEX(F_Outputs_Prep!$B$4:$AH$123,MATCH(F_Outputs!$A51&amp;F_Outputs!$B51,F_Outputs_Prep!$I$4:$I$123,0),MATCH(F_Outputs!R$2,F_Outputs_Prep!$B$4:$AH$4,0))</f>
        <v>NA</v>
      </c>
      <c r="S51" s="62" t="str">
        <f ca="1">INDEX(F_Outputs_Prep!$B$4:$AH$123,MATCH(F_Outputs!$A51&amp;F_Outputs!$B51,F_Outputs_Prep!$I$4:$I$123,0),MATCH(F_Outputs!S$2,F_Outputs_Prep!$B$4:$AH$4,0))</f>
        <v>NA</v>
      </c>
      <c r="T51" s="62" t="str">
        <f ca="1">INDEX(F_Outputs_Prep!$B$4:$AH$123,MATCH(F_Outputs!$A51&amp;F_Outputs!$B51,F_Outputs_Prep!$I$4:$I$123,0),MATCH(F_Outputs!T$2,F_Outputs_Prep!$B$4:$AH$4,0))</f>
        <v>NA</v>
      </c>
      <c r="U51" s="62" t="str">
        <f ca="1">INDEX(F_Outputs_Prep!$B$4:$AH$123,MATCH(F_Outputs!$A51&amp;F_Outputs!$B51,F_Outputs_Prep!$I$4:$I$123,0),MATCH(F_Outputs!U$2,F_Outputs_Prep!$B$4:$AH$4,0))</f>
        <v>NA</v>
      </c>
      <c r="V51" s="62" t="str">
        <f ca="1">INDEX(F_Outputs_Prep!$B$4:$AH$123,MATCH(F_Outputs!$A51&amp;F_Outputs!$B51,F_Outputs_Prep!$I$4:$I$123,0),MATCH(F_Outputs!V$2,F_Outputs_Prep!$B$4:$AH$4,0))</f>
        <v>NA</v>
      </c>
      <c r="W51" s="62" t="str">
        <f ca="1">INDEX(F_Outputs_Prep!$B$4:$AH$123,MATCH(F_Outputs!$A51&amp;F_Outputs!$B51,F_Outputs_Prep!$I$4:$I$123,0),MATCH(F_Outputs!W$2,F_Outputs_Prep!$B$4:$AH$4,0))</f>
        <v>NA</v>
      </c>
      <c r="X51" s="62" t="str">
        <f ca="1">INDEX(F_Outputs_Prep!$B$4:$AH$123,MATCH(F_Outputs!$A51&amp;F_Outputs!$B51,F_Outputs_Prep!$I$4:$I$123,0),MATCH(F_Outputs!X$2,F_Outputs_Prep!$B$4:$AH$4,0))</f>
        <v>NA</v>
      </c>
    </row>
    <row r="52" spans="1:24" ht="14.25">
      <c r="A52" s="62" t="s">
        <v>56</v>
      </c>
      <c r="B52" s="59" t="s">
        <v>155</v>
      </c>
      <c r="C52" s="59" t="s">
        <v>156</v>
      </c>
      <c r="D52" s="56" t="s">
        <v>157</v>
      </c>
      <c r="E52" s="60" t="s">
        <v>105</v>
      </c>
      <c r="F52" s="62">
        <f ca="1">INDEX(F_Outputs_Prep!$B$4:$AH$123,MATCH(F_Outputs!$A52&amp;F_Outputs!$B52,F_Outputs_Prep!$I$4:$I$123,0),MATCH(F_Outputs!F$2,F_Outputs_Prep!$B$4:$AH$4,0))</f>
        <v>1</v>
      </c>
      <c r="G52" s="62">
        <f ca="1">INDEX(F_Outputs_Prep!$B$4:$AH$123,MATCH(F_Outputs!$A52&amp;F_Outputs!$B52,F_Outputs_Prep!$I$4:$I$123,0),MATCH(F_Outputs!G$2,F_Outputs_Prep!$B$4:$AH$4,0))</f>
        <v>1</v>
      </c>
      <c r="H52" s="62">
        <f ca="1">INDEX(F_Outputs_Prep!$B$4:$AH$123,MATCH(F_Outputs!$A52&amp;F_Outputs!$B52,F_Outputs_Prep!$I$4:$I$123,0),MATCH(F_Outputs!H$2,F_Outputs_Prep!$B$4:$AH$4,0))</f>
        <v>1</v>
      </c>
      <c r="I52" s="62">
        <f ca="1">INDEX(F_Outputs_Prep!$B$4:$AH$123,MATCH(F_Outputs!$A52&amp;F_Outputs!$B52,F_Outputs_Prep!$I$4:$I$123,0),MATCH(F_Outputs!I$2,F_Outputs_Prep!$B$4:$AH$4,0))</f>
        <v>1</v>
      </c>
      <c r="J52" s="62">
        <f ca="1">INDEX(F_Outputs_Prep!$B$4:$AH$123,MATCH(F_Outputs!$A52&amp;F_Outputs!$B52,F_Outputs_Prep!$I$4:$I$123,0),MATCH(F_Outputs!J$2,F_Outputs_Prep!$B$4:$AH$4,0))</f>
        <v>1</v>
      </c>
      <c r="K52" s="62">
        <f ca="1">INDEX(F_Outputs_Prep!$B$4:$AH$123,MATCH(F_Outputs!$A52&amp;F_Outputs!$B52,F_Outputs_Prep!$I$4:$I$123,0),MATCH(F_Outputs!K$2,F_Outputs_Prep!$B$4:$AH$4,0))</f>
        <v>1</v>
      </c>
      <c r="L52" s="62">
        <f ca="1">INDEX(F_Outputs_Prep!$B$4:$AH$123,MATCH(F_Outputs!$A52&amp;F_Outputs!$B52,F_Outputs_Prep!$I$4:$I$123,0),MATCH(F_Outputs!L$2,F_Outputs_Prep!$B$4:$AH$4,0))</f>
        <v>1</v>
      </c>
      <c r="M52" s="62">
        <f ca="1">INDEX(F_Outputs_Prep!$B$4:$AH$123,MATCH(F_Outputs!$A52&amp;F_Outputs!$B52,F_Outputs_Prep!$I$4:$I$123,0),MATCH(F_Outputs!M$2,F_Outputs_Prep!$B$4:$AH$4,0))</f>
        <v>1</v>
      </c>
      <c r="N52" s="62">
        <f ca="1">INDEX(F_Outputs_Prep!$B$4:$AH$123,MATCH(F_Outputs!$A52&amp;F_Outputs!$B52,F_Outputs_Prep!$I$4:$I$123,0),MATCH(F_Outputs!N$2,F_Outputs_Prep!$B$4:$AH$4,0))</f>
        <v>1</v>
      </c>
      <c r="O52" s="62">
        <f ca="1">INDEX(F_Outputs_Prep!$B$4:$AH$123,MATCH(F_Outputs!$A52&amp;F_Outputs!$B52,F_Outputs_Prep!$I$4:$I$123,0),MATCH(F_Outputs!O$2,F_Outputs_Prep!$B$4:$AH$4,0))</f>
        <v>1</v>
      </c>
      <c r="P52" s="62">
        <f ca="1">INDEX(F_Outputs_Prep!$B$4:$AH$123,MATCH(F_Outputs!$A52&amp;F_Outputs!$B52,F_Outputs_Prep!$I$4:$I$123,0),MATCH(F_Outputs!P$2,F_Outputs_Prep!$B$4:$AH$4,0))</f>
        <v>1</v>
      </c>
      <c r="Q52" s="62">
        <f ca="1">INDEX(F_Outputs_Prep!$B$4:$AH$123,MATCH(F_Outputs!$A52&amp;F_Outputs!$B52,F_Outputs_Prep!$I$4:$I$123,0),MATCH(F_Outputs!Q$2,F_Outputs_Prep!$B$4:$AH$4,0))</f>
        <v>1</v>
      </c>
      <c r="R52" s="62">
        <f ca="1">INDEX(F_Outputs_Prep!$B$4:$AH$123,MATCH(F_Outputs!$A52&amp;F_Outputs!$B52,F_Outputs_Prep!$I$4:$I$123,0),MATCH(F_Outputs!R$2,F_Outputs_Prep!$B$4:$AH$4,0))</f>
        <v>1</v>
      </c>
      <c r="S52" s="62">
        <f ca="1">INDEX(F_Outputs_Prep!$B$4:$AH$123,MATCH(F_Outputs!$A52&amp;F_Outputs!$B52,F_Outputs_Prep!$I$4:$I$123,0),MATCH(F_Outputs!S$2,F_Outputs_Prep!$B$4:$AH$4,0))</f>
        <v>1</v>
      </c>
      <c r="T52" s="62">
        <f ca="1">INDEX(F_Outputs_Prep!$B$4:$AH$123,MATCH(F_Outputs!$A52&amp;F_Outputs!$B52,F_Outputs_Prep!$I$4:$I$123,0),MATCH(F_Outputs!T$2,F_Outputs_Prep!$B$4:$AH$4,0))</f>
        <v>1</v>
      </c>
      <c r="U52" s="62">
        <f ca="1">INDEX(F_Outputs_Prep!$B$4:$AH$123,MATCH(F_Outputs!$A52&amp;F_Outputs!$B52,F_Outputs_Prep!$I$4:$I$123,0),MATCH(F_Outputs!U$2,F_Outputs_Prep!$B$4:$AH$4,0))</f>
        <v>1</v>
      </c>
      <c r="V52" s="62">
        <f ca="1">INDEX(F_Outputs_Prep!$B$4:$AH$123,MATCH(F_Outputs!$A52&amp;F_Outputs!$B52,F_Outputs_Prep!$I$4:$I$123,0),MATCH(F_Outputs!V$2,F_Outputs_Prep!$B$4:$AH$4,0))</f>
        <v>1</v>
      </c>
      <c r="W52" s="62">
        <f ca="1">INDEX(F_Outputs_Prep!$B$4:$AH$123,MATCH(F_Outputs!$A52&amp;F_Outputs!$B52,F_Outputs_Prep!$I$4:$I$123,0),MATCH(F_Outputs!W$2,F_Outputs_Prep!$B$4:$AH$4,0))</f>
        <v>1</v>
      </c>
      <c r="X52" s="62">
        <f ca="1">INDEX(F_Outputs_Prep!$B$4:$AH$123,MATCH(F_Outputs!$A52&amp;F_Outputs!$B52,F_Outputs_Prep!$I$4:$I$123,0),MATCH(F_Outputs!X$2,F_Outputs_Prep!$B$4:$AH$4,0))</f>
        <v>1</v>
      </c>
    </row>
    <row r="53" spans="1:24" ht="14.25">
      <c r="A53" s="62" t="s">
        <v>58</v>
      </c>
      <c r="B53" s="59" t="s">
        <v>138</v>
      </c>
      <c r="C53" s="59" t="s">
        <v>44</v>
      </c>
      <c r="D53" s="56" t="s">
        <v>109</v>
      </c>
      <c r="E53" s="60" t="s">
        <v>105</v>
      </c>
      <c r="F53" s="62" t="str">
        <f ca="1">INDEX(F_Outputs_Prep!$B$4:$AH$123,MATCH(F_Outputs!$A53&amp;F_Outputs!$B53,F_Outputs_Prep!$I$4:$I$123,0),MATCH(F_Outputs!F$2,F_Outputs_Prep!$B$4:$AH$4,0))</f>
        <v>##BLANK</v>
      </c>
      <c r="G53" s="62" t="str">
        <f ca="1">INDEX(F_Outputs_Prep!$B$4:$AH$123,MATCH(F_Outputs!$A53&amp;F_Outputs!$B53,F_Outputs_Prep!$I$4:$I$123,0),MATCH(F_Outputs!G$2,F_Outputs_Prep!$B$4:$AH$4,0))</f>
        <v>##BLANK</v>
      </c>
      <c r="H53" s="62" t="str">
        <f ca="1">INDEX(F_Outputs_Prep!$B$4:$AH$123,MATCH(F_Outputs!$A53&amp;F_Outputs!$B53,F_Outputs_Prep!$I$4:$I$123,0),MATCH(F_Outputs!H$2,F_Outputs_Prep!$B$4:$AH$4,0))</f>
        <v>##BLANK</v>
      </c>
      <c r="I53" s="62" t="str">
        <f ca="1">INDEX(F_Outputs_Prep!$B$4:$AH$123,MATCH(F_Outputs!$A53&amp;F_Outputs!$B53,F_Outputs_Prep!$I$4:$I$123,0),MATCH(F_Outputs!I$2,F_Outputs_Prep!$B$4:$AH$4,0))</f>
        <v>##BLANK</v>
      </c>
      <c r="J53" s="62" t="str">
        <f ca="1">INDEX(F_Outputs_Prep!$B$4:$AH$123,MATCH(F_Outputs!$A53&amp;F_Outputs!$B53,F_Outputs_Prep!$I$4:$I$123,0),MATCH(F_Outputs!J$2,F_Outputs_Prep!$B$4:$AH$4,0))</f>
        <v>##BLANK</v>
      </c>
      <c r="K53" s="62" t="str">
        <f ca="1">INDEX(F_Outputs_Prep!$B$4:$AH$123,MATCH(F_Outputs!$A53&amp;F_Outputs!$B53,F_Outputs_Prep!$I$4:$I$123,0),MATCH(F_Outputs!K$2,F_Outputs_Prep!$B$4:$AH$4,0))</f>
        <v>##BLANK</v>
      </c>
      <c r="L53" s="62" t="str">
        <f ca="1">INDEX(F_Outputs_Prep!$B$4:$AH$123,MATCH(F_Outputs!$A53&amp;F_Outputs!$B53,F_Outputs_Prep!$I$4:$I$123,0),MATCH(F_Outputs!L$2,F_Outputs_Prep!$B$4:$AH$4,0))</f>
        <v>##BLANK</v>
      </c>
      <c r="M53" s="62" t="str">
        <f ca="1">INDEX(F_Outputs_Prep!$B$4:$AH$123,MATCH(F_Outputs!$A53&amp;F_Outputs!$B53,F_Outputs_Prep!$I$4:$I$123,0),MATCH(F_Outputs!M$2,F_Outputs_Prep!$B$4:$AH$4,0))</f>
        <v>##BLANK</v>
      </c>
      <c r="N53" s="62" t="str">
        <f ca="1">INDEX(F_Outputs_Prep!$B$4:$AH$123,MATCH(F_Outputs!$A53&amp;F_Outputs!$B53,F_Outputs_Prep!$I$4:$I$123,0),MATCH(F_Outputs!N$2,F_Outputs_Prep!$B$4:$AH$4,0))</f>
        <v>##BLANK</v>
      </c>
      <c r="O53" s="62" t="str">
        <f ca="1">INDEX(F_Outputs_Prep!$B$4:$AH$123,MATCH(F_Outputs!$A53&amp;F_Outputs!$B53,F_Outputs_Prep!$I$4:$I$123,0),MATCH(F_Outputs!O$2,F_Outputs_Prep!$B$4:$AH$4,0))</f>
        <v>##BLANK</v>
      </c>
      <c r="P53" s="62" t="str">
        <f ca="1">INDEX(F_Outputs_Prep!$B$4:$AH$123,MATCH(F_Outputs!$A53&amp;F_Outputs!$B53,F_Outputs_Prep!$I$4:$I$123,0),MATCH(F_Outputs!P$2,F_Outputs_Prep!$B$4:$AH$4,0))</f>
        <v>##BLANK</v>
      </c>
      <c r="Q53" s="62" t="str">
        <f ca="1">INDEX(F_Outputs_Prep!$B$4:$AH$123,MATCH(F_Outputs!$A53&amp;F_Outputs!$B53,F_Outputs_Prep!$I$4:$I$123,0),MATCH(F_Outputs!Q$2,F_Outputs_Prep!$B$4:$AH$4,0))</f>
        <v>##BLANK</v>
      </c>
      <c r="R53" s="62" t="str">
        <f ca="1">INDEX(F_Outputs_Prep!$B$4:$AH$123,MATCH(F_Outputs!$A53&amp;F_Outputs!$B53,F_Outputs_Prep!$I$4:$I$123,0),MATCH(F_Outputs!R$2,F_Outputs_Prep!$B$4:$AH$4,0))</f>
        <v>##BLANK</v>
      </c>
      <c r="S53" s="62">
        <f ca="1">INDEX(F_Outputs_Prep!$B$4:$AH$123,MATCH(F_Outputs!$A53&amp;F_Outputs!$B53,F_Outputs_Prep!$I$4:$I$123,0),MATCH(F_Outputs!S$2,F_Outputs_Prep!$B$4:$AH$4,0))</f>
        <v>1</v>
      </c>
      <c r="T53" s="62">
        <f ca="1">INDEX(F_Outputs_Prep!$B$4:$AH$123,MATCH(F_Outputs!$A53&amp;F_Outputs!$B53,F_Outputs_Prep!$I$4:$I$123,0),MATCH(F_Outputs!T$2,F_Outputs_Prep!$B$4:$AH$4,0))</f>
        <v>1</v>
      </c>
      <c r="U53" s="62">
        <f ca="1">INDEX(F_Outputs_Prep!$B$4:$AH$123,MATCH(F_Outputs!$A53&amp;F_Outputs!$B53,F_Outputs_Prep!$I$4:$I$123,0),MATCH(F_Outputs!U$2,F_Outputs_Prep!$B$4:$AH$4,0))</f>
        <v>1</v>
      </c>
      <c r="V53" s="62">
        <f ca="1">INDEX(F_Outputs_Prep!$B$4:$AH$123,MATCH(F_Outputs!$A53&amp;F_Outputs!$B53,F_Outputs_Prep!$I$4:$I$123,0),MATCH(F_Outputs!V$2,F_Outputs_Prep!$B$4:$AH$4,0))</f>
        <v>1</v>
      </c>
      <c r="W53" s="62">
        <f ca="1">INDEX(F_Outputs_Prep!$B$4:$AH$123,MATCH(F_Outputs!$A53&amp;F_Outputs!$B53,F_Outputs_Prep!$I$4:$I$123,0),MATCH(F_Outputs!W$2,F_Outputs_Prep!$B$4:$AH$4,0))</f>
        <v>1</v>
      </c>
      <c r="X53" s="62">
        <f ca="1">INDEX(F_Outputs_Prep!$B$4:$AH$123,MATCH(F_Outputs!$A53&amp;F_Outputs!$B53,F_Outputs_Prep!$I$4:$I$123,0),MATCH(F_Outputs!X$2,F_Outputs_Prep!$B$4:$AH$4,0))</f>
        <v>1</v>
      </c>
    </row>
    <row r="54" spans="1:24" ht="14.25">
      <c r="A54" s="62" t="s">
        <v>58</v>
      </c>
      <c r="B54" s="59" t="s">
        <v>145</v>
      </c>
      <c r="C54" s="59" t="s">
        <v>146</v>
      </c>
      <c r="D54" s="56" t="s">
        <v>109</v>
      </c>
      <c r="E54" s="60" t="s">
        <v>105</v>
      </c>
      <c r="F54" s="62">
        <f ca="1">INDEX(F_Outputs_Prep!$B$4:$AH$123,MATCH(F_Outputs!$A54&amp;F_Outputs!$B54,F_Outputs_Prep!$I$4:$I$123,0),MATCH(F_Outputs!F$2,F_Outputs_Prep!$B$4:$AH$4,0))</f>
        <v>0.98599999999999999</v>
      </c>
      <c r="G54" s="62">
        <f ca="1">INDEX(F_Outputs_Prep!$B$4:$AH$123,MATCH(F_Outputs!$A54&amp;F_Outputs!$B54,F_Outputs_Prep!$I$4:$I$123,0),MATCH(F_Outputs!G$2,F_Outputs_Prep!$B$4:$AH$4,0))</f>
        <v>0.99199999999999999</v>
      </c>
      <c r="H54" s="62">
        <f ca="1">INDEX(F_Outputs_Prep!$B$4:$AH$123,MATCH(F_Outputs!$A54&amp;F_Outputs!$B54,F_Outputs_Prep!$I$4:$I$123,0),MATCH(F_Outputs!H$2,F_Outputs_Prep!$B$4:$AH$4,0))</f>
        <v>0.98599999999999999</v>
      </c>
      <c r="I54" s="62">
        <f ca="1">INDEX(F_Outputs_Prep!$B$4:$AH$123,MATCH(F_Outputs!$A54&amp;F_Outputs!$B54,F_Outputs_Prep!$I$4:$I$123,0),MATCH(F_Outputs!I$2,F_Outputs_Prep!$B$4:$AH$4,0))</f>
        <v>0.98299999999999998</v>
      </c>
      <c r="J54" s="62">
        <f ca="1">INDEX(F_Outputs_Prep!$B$4:$AH$123,MATCH(F_Outputs!$A54&amp;F_Outputs!$B54,F_Outputs_Prep!$I$4:$I$123,0),MATCH(F_Outputs!J$2,F_Outputs_Prep!$B$4:$AH$4,0))</f>
        <v>0.97199999999999998</v>
      </c>
      <c r="K54" s="62">
        <f ca="1">INDEX(F_Outputs_Prep!$B$4:$AH$123,MATCH(F_Outputs!$A54&amp;F_Outputs!$B54,F_Outputs_Prep!$I$4:$I$123,0),MATCH(F_Outputs!K$2,F_Outputs_Prep!$B$4:$AH$4,0))</f>
        <v>0.97399999999999998</v>
      </c>
      <c r="L54" s="62">
        <f ca="1">INDEX(F_Outputs_Prep!$B$4:$AH$123,MATCH(F_Outputs!$A54&amp;F_Outputs!$B54,F_Outputs_Prep!$I$4:$I$123,0),MATCH(F_Outputs!L$2,F_Outputs_Prep!$B$4:$AH$4,0))</f>
        <v>0.98799999999999999</v>
      </c>
      <c r="M54" s="62">
        <f ca="1">INDEX(F_Outputs_Prep!$B$4:$AH$123,MATCH(F_Outputs!$A54&amp;F_Outputs!$B54,F_Outputs_Prep!$I$4:$I$123,0),MATCH(F_Outputs!M$2,F_Outputs_Prep!$B$4:$AH$4,0))</f>
        <v>0.98699999999999999</v>
      </c>
      <c r="N54" s="62">
        <f ca="1">INDEX(F_Outputs_Prep!$B$4:$AH$123,MATCH(F_Outputs!$A54&amp;F_Outputs!$B54,F_Outputs_Prep!$I$4:$I$123,0),MATCH(F_Outputs!N$2,F_Outputs_Prep!$B$4:$AH$4,0))</f>
        <v>0.98499999999999999</v>
      </c>
      <c r="O54" s="62">
        <f ca="1">INDEX(F_Outputs_Prep!$B$4:$AH$123,MATCH(F_Outputs!$A54&amp;F_Outputs!$B54,F_Outputs_Prep!$I$4:$I$123,0),MATCH(F_Outputs!O$2,F_Outputs_Prep!$B$4:$AH$4,0))</f>
        <v>0.997</v>
      </c>
      <c r="P54" s="62">
        <f ca="1">INDEX(F_Outputs_Prep!$B$4:$AH$123,MATCH(F_Outputs!$A54&amp;F_Outputs!$B54,F_Outputs_Prep!$I$4:$I$123,0),MATCH(F_Outputs!P$2,F_Outputs_Prep!$B$4:$AH$4,0))</f>
        <v>0.99</v>
      </c>
      <c r="Q54" s="62">
        <f ca="1">INDEX(F_Outputs_Prep!$B$4:$AH$123,MATCH(F_Outputs!$A54&amp;F_Outputs!$B54,F_Outputs_Prep!$I$4:$I$123,0),MATCH(F_Outputs!Q$2,F_Outputs_Prep!$B$4:$AH$4,0))</f>
        <v>0.98499999999999999</v>
      </c>
      <c r="R54" s="62">
        <f ca="1">INDEX(F_Outputs_Prep!$B$4:$AH$123,MATCH(F_Outputs!$A54&amp;F_Outputs!$B54,F_Outputs_Prep!$I$4:$I$123,0),MATCH(F_Outputs!R$2,F_Outputs_Prep!$B$4:$AH$4,0))</f>
        <v>0.99</v>
      </c>
      <c r="S54" s="62">
        <f ca="1">INDEX(F_Outputs_Prep!$B$4:$AH$123,MATCH(F_Outputs!$A54&amp;F_Outputs!$B54,F_Outputs_Prep!$I$4:$I$123,0),MATCH(F_Outputs!S$2,F_Outputs_Prep!$B$4:$AH$4,0))</f>
        <v>0.99</v>
      </c>
      <c r="T54" s="62" t="str">
        <f ca="1">INDEX(F_Outputs_Prep!$B$4:$AH$123,MATCH(F_Outputs!$A54&amp;F_Outputs!$B54,F_Outputs_Prep!$I$4:$I$123,0),MATCH(F_Outputs!T$2,F_Outputs_Prep!$B$4:$AH$4,0))</f>
        <v>##BLANK</v>
      </c>
      <c r="U54" s="62" t="str">
        <f ca="1">INDEX(F_Outputs_Prep!$B$4:$AH$123,MATCH(F_Outputs!$A54&amp;F_Outputs!$B54,F_Outputs_Prep!$I$4:$I$123,0),MATCH(F_Outputs!U$2,F_Outputs_Prep!$B$4:$AH$4,0))</f>
        <v>##BLANK</v>
      </c>
      <c r="V54" s="62" t="str">
        <f ca="1">INDEX(F_Outputs_Prep!$B$4:$AH$123,MATCH(F_Outputs!$A54&amp;F_Outputs!$B54,F_Outputs_Prep!$I$4:$I$123,0),MATCH(F_Outputs!V$2,F_Outputs_Prep!$B$4:$AH$4,0))</f>
        <v>##BLANK</v>
      </c>
      <c r="W54" s="62" t="str">
        <f ca="1">INDEX(F_Outputs_Prep!$B$4:$AH$123,MATCH(F_Outputs!$A54&amp;F_Outputs!$B54,F_Outputs_Prep!$I$4:$I$123,0),MATCH(F_Outputs!W$2,F_Outputs_Prep!$B$4:$AH$4,0))</f>
        <v>##BLANK</v>
      </c>
      <c r="X54" s="62" t="str">
        <f ca="1">INDEX(F_Outputs_Prep!$B$4:$AH$123,MATCH(F_Outputs!$A54&amp;F_Outputs!$B54,F_Outputs_Prep!$I$4:$I$123,0),MATCH(F_Outputs!X$2,F_Outputs_Prep!$B$4:$AH$4,0))</f>
        <v>##BLANK</v>
      </c>
    </row>
    <row r="55" spans="1:24" ht="14.25">
      <c r="A55" s="62" t="s">
        <v>58</v>
      </c>
      <c r="B55" s="59" t="s">
        <v>140</v>
      </c>
      <c r="C55" s="59" t="s">
        <v>147</v>
      </c>
      <c r="D55" s="56" t="s">
        <v>109</v>
      </c>
      <c r="E55" s="60" t="s">
        <v>105</v>
      </c>
      <c r="F55" s="62" t="str">
        <f ca="1">INDEX(F_Outputs_Prep!$B$4:$AH$123,MATCH(F_Outputs!$A55&amp;F_Outputs!$B55,F_Outputs_Prep!$I$4:$I$123,0),MATCH(F_Outputs!F$2,F_Outputs_Prep!$B$4:$AH$4,0))</f>
        <v>##BLANK</v>
      </c>
      <c r="G55" s="62" t="str">
        <f ca="1">INDEX(F_Outputs_Prep!$B$4:$AH$123,MATCH(F_Outputs!$A55&amp;F_Outputs!$B55,F_Outputs_Prep!$I$4:$I$123,0),MATCH(F_Outputs!G$2,F_Outputs_Prep!$B$4:$AH$4,0))</f>
        <v>##BLANK</v>
      </c>
      <c r="H55" s="62" t="str">
        <f ca="1">INDEX(F_Outputs_Prep!$B$4:$AH$123,MATCH(F_Outputs!$A55&amp;F_Outputs!$B55,F_Outputs_Prep!$I$4:$I$123,0),MATCH(F_Outputs!H$2,F_Outputs_Prep!$B$4:$AH$4,0))</f>
        <v>##BLANK</v>
      </c>
      <c r="I55" s="62" t="str">
        <f ca="1">INDEX(F_Outputs_Prep!$B$4:$AH$123,MATCH(F_Outputs!$A55&amp;F_Outputs!$B55,F_Outputs_Prep!$I$4:$I$123,0),MATCH(F_Outputs!I$2,F_Outputs_Prep!$B$4:$AH$4,0))</f>
        <v>##BLANK</v>
      </c>
      <c r="J55" s="62" t="str">
        <f ca="1">INDEX(F_Outputs_Prep!$B$4:$AH$123,MATCH(F_Outputs!$A55&amp;F_Outputs!$B55,F_Outputs_Prep!$I$4:$I$123,0),MATCH(F_Outputs!J$2,F_Outputs_Prep!$B$4:$AH$4,0))</f>
        <v>##BLANK</v>
      </c>
      <c r="K55" s="62" t="str">
        <f ca="1">INDEX(F_Outputs_Prep!$B$4:$AH$123,MATCH(F_Outputs!$A55&amp;F_Outputs!$B55,F_Outputs_Prep!$I$4:$I$123,0),MATCH(F_Outputs!K$2,F_Outputs_Prep!$B$4:$AH$4,0))</f>
        <v>##BLANK</v>
      </c>
      <c r="L55" s="62" t="str">
        <f ca="1">INDEX(F_Outputs_Prep!$B$4:$AH$123,MATCH(F_Outputs!$A55&amp;F_Outputs!$B55,F_Outputs_Prep!$I$4:$I$123,0),MATCH(F_Outputs!L$2,F_Outputs_Prep!$B$4:$AH$4,0))</f>
        <v>##BLANK</v>
      </c>
      <c r="M55" s="62" t="str">
        <f ca="1">INDEX(F_Outputs_Prep!$B$4:$AH$123,MATCH(F_Outputs!$A55&amp;F_Outputs!$B55,F_Outputs_Prep!$I$4:$I$123,0),MATCH(F_Outputs!M$2,F_Outputs_Prep!$B$4:$AH$4,0))</f>
        <v>##BLANK</v>
      </c>
      <c r="N55" s="62" t="str">
        <f ca="1">INDEX(F_Outputs_Prep!$B$4:$AH$123,MATCH(F_Outputs!$A55&amp;F_Outputs!$B55,F_Outputs_Prep!$I$4:$I$123,0),MATCH(F_Outputs!N$2,F_Outputs_Prep!$B$4:$AH$4,0))</f>
        <v>##BLANK</v>
      </c>
      <c r="O55" s="62" t="str">
        <f ca="1">INDEX(F_Outputs_Prep!$B$4:$AH$123,MATCH(F_Outputs!$A55&amp;F_Outputs!$B55,F_Outputs_Prep!$I$4:$I$123,0),MATCH(F_Outputs!O$2,F_Outputs_Prep!$B$4:$AH$4,0))</f>
        <v>##BLANK</v>
      </c>
      <c r="P55" s="62" t="str">
        <f ca="1">INDEX(F_Outputs_Prep!$B$4:$AH$123,MATCH(F_Outputs!$A55&amp;F_Outputs!$B55,F_Outputs_Prep!$I$4:$I$123,0),MATCH(F_Outputs!P$2,F_Outputs_Prep!$B$4:$AH$4,0))</f>
        <v>##BLANK</v>
      </c>
      <c r="Q55" s="62" t="str">
        <f ca="1">INDEX(F_Outputs_Prep!$B$4:$AH$123,MATCH(F_Outputs!$A55&amp;F_Outputs!$B55,F_Outputs_Prep!$I$4:$I$123,0),MATCH(F_Outputs!Q$2,F_Outputs_Prep!$B$4:$AH$4,0))</f>
        <v>##BLANK</v>
      </c>
      <c r="R55" s="62" t="str">
        <f ca="1">INDEX(F_Outputs_Prep!$B$4:$AH$123,MATCH(F_Outputs!$A55&amp;F_Outputs!$B55,F_Outputs_Prep!$I$4:$I$123,0),MATCH(F_Outputs!R$2,F_Outputs_Prep!$B$4:$AH$4,0))</f>
        <v>##BLANK</v>
      </c>
      <c r="S55" s="62" t="str">
        <f ca="1">INDEX(F_Outputs_Prep!$B$4:$AH$123,MATCH(F_Outputs!$A55&amp;F_Outputs!$B55,F_Outputs_Prep!$I$4:$I$123,0),MATCH(F_Outputs!S$2,F_Outputs_Prep!$B$4:$AH$4,0))</f>
        <v>##BLANK</v>
      </c>
      <c r="T55" s="62">
        <f ca="1">INDEX(F_Outputs_Prep!$B$4:$AH$123,MATCH(F_Outputs!$A55&amp;F_Outputs!$B55,F_Outputs_Prep!$I$4:$I$123,0),MATCH(F_Outputs!T$2,F_Outputs_Prep!$B$4:$AH$4,0))</f>
        <v>0.99</v>
      </c>
      <c r="U55" s="62">
        <f ca="1">INDEX(F_Outputs_Prep!$B$4:$AH$123,MATCH(F_Outputs!$A55&amp;F_Outputs!$B55,F_Outputs_Prep!$I$4:$I$123,0),MATCH(F_Outputs!U$2,F_Outputs_Prep!$B$4:$AH$4,0))</f>
        <v>0.98</v>
      </c>
      <c r="V55" s="62">
        <f ca="1">INDEX(F_Outputs_Prep!$B$4:$AH$123,MATCH(F_Outputs!$A55&amp;F_Outputs!$B55,F_Outputs_Prep!$I$4:$I$123,0),MATCH(F_Outputs!V$2,F_Outputs_Prep!$B$4:$AH$4,0))</f>
        <v>0.98</v>
      </c>
      <c r="W55" s="62">
        <f ca="1">INDEX(F_Outputs_Prep!$B$4:$AH$123,MATCH(F_Outputs!$A55&amp;F_Outputs!$B55,F_Outputs_Prep!$I$4:$I$123,0),MATCH(F_Outputs!W$2,F_Outputs_Prep!$B$4:$AH$4,0))</f>
        <v>0.98</v>
      </c>
      <c r="X55" s="62">
        <f ca="1">INDEX(F_Outputs_Prep!$B$4:$AH$123,MATCH(F_Outputs!$A55&amp;F_Outputs!$B55,F_Outputs_Prep!$I$4:$I$123,0),MATCH(F_Outputs!X$2,F_Outputs_Prep!$B$4:$AH$4,0))</f>
        <v>0.98</v>
      </c>
    </row>
    <row r="56" spans="1:24" ht="14.25">
      <c r="A56" s="62" t="s">
        <v>58</v>
      </c>
      <c r="B56" s="59" t="s">
        <v>148</v>
      </c>
      <c r="C56" s="59" t="s">
        <v>149</v>
      </c>
      <c r="D56" s="56" t="s">
        <v>150</v>
      </c>
      <c r="E56" s="60" t="s">
        <v>105</v>
      </c>
      <c r="F56" s="62" t="str">
        <f ca="1">INDEX(F_Outputs_Prep!$B$4:$AH$123,MATCH(F_Outputs!$A56&amp;F_Outputs!$B56,F_Outputs_Prep!$I$4:$I$123,0),MATCH(F_Outputs!F$2,F_Outputs_Prep!$B$4:$AH$4,0))</f>
        <v>[…]23/09/2026 09:34:36</v>
      </c>
      <c r="G56" s="62" t="str">
        <f ca="1">INDEX(F_Outputs_Prep!$B$4:$AH$123,MATCH(F_Outputs!$A56&amp;F_Outputs!$B56,F_Outputs_Prep!$I$4:$I$123,0),MATCH(F_Outputs!G$2,F_Outputs_Prep!$B$4:$AH$4,0))</f>
        <v>[…]23/09/2026 09:34:36</v>
      </c>
      <c r="H56" s="62" t="str">
        <f ca="1">INDEX(F_Outputs_Prep!$B$4:$AH$123,MATCH(F_Outputs!$A56&amp;F_Outputs!$B56,F_Outputs_Prep!$I$4:$I$123,0),MATCH(F_Outputs!H$2,F_Outputs_Prep!$B$4:$AH$4,0))</f>
        <v>[…]23/09/2026 09:34:36</v>
      </c>
      <c r="I56" s="62" t="str">
        <f ca="1">INDEX(F_Outputs_Prep!$B$4:$AH$123,MATCH(F_Outputs!$A56&amp;F_Outputs!$B56,F_Outputs_Prep!$I$4:$I$123,0),MATCH(F_Outputs!I$2,F_Outputs_Prep!$B$4:$AH$4,0))</f>
        <v>[…]23/09/2026 09:34:36</v>
      </c>
      <c r="J56" s="62" t="str">
        <f ca="1">INDEX(F_Outputs_Prep!$B$4:$AH$123,MATCH(F_Outputs!$A56&amp;F_Outputs!$B56,F_Outputs_Prep!$I$4:$I$123,0),MATCH(F_Outputs!J$2,F_Outputs_Prep!$B$4:$AH$4,0))</f>
        <v>[…]23/09/2026 09:34:36</v>
      </c>
      <c r="K56" s="62" t="str">
        <f ca="1">INDEX(F_Outputs_Prep!$B$4:$AH$123,MATCH(F_Outputs!$A56&amp;F_Outputs!$B56,F_Outputs_Prep!$I$4:$I$123,0),MATCH(F_Outputs!K$2,F_Outputs_Prep!$B$4:$AH$4,0))</f>
        <v>[…]23/09/2026 09:34:36</v>
      </c>
      <c r="L56" s="62" t="str">
        <f ca="1">INDEX(F_Outputs_Prep!$B$4:$AH$123,MATCH(F_Outputs!$A56&amp;F_Outputs!$B56,F_Outputs_Prep!$I$4:$I$123,0),MATCH(F_Outputs!L$2,F_Outputs_Prep!$B$4:$AH$4,0))</f>
        <v>[…]23/09/2026 09:34:36</v>
      </c>
      <c r="M56" s="62" t="str">
        <f ca="1">INDEX(F_Outputs_Prep!$B$4:$AH$123,MATCH(F_Outputs!$A56&amp;F_Outputs!$B56,F_Outputs_Prep!$I$4:$I$123,0),MATCH(F_Outputs!M$2,F_Outputs_Prep!$B$4:$AH$4,0))</f>
        <v>[…]23/09/2026 09:34:36</v>
      </c>
      <c r="N56" s="62" t="str">
        <f ca="1">INDEX(F_Outputs_Prep!$B$4:$AH$123,MATCH(F_Outputs!$A56&amp;F_Outputs!$B56,F_Outputs_Prep!$I$4:$I$123,0),MATCH(F_Outputs!N$2,F_Outputs_Prep!$B$4:$AH$4,0))</f>
        <v>[…]23/09/2026 09:34:36</v>
      </c>
      <c r="O56" s="62" t="str">
        <f ca="1">INDEX(F_Outputs_Prep!$B$4:$AH$123,MATCH(F_Outputs!$A56&amp;F_Outputs!$B56,F_Outputs_Prep!$I$4:$I$123,0),MATCH(F_Outputs!O$2,F_Outputs_Prep!$B$4:$AH$4,0))</f>
        <v>[…]23/09/2026 09:34:36</v>
      </c>
      <c r="P56" s="62" t="str">
        <f ca="1">INDEX(F_Outputs_Prep!$B$4:$AH$123,MATCH(F_Outputs!$A56&amp;F_Outputs!$B56,F_Outputs_Prep!$I$4:$I$123,0),MATCH(F_Outputs!P$2,F_Outputs_Prep!$B$4:$AH$4,0))</f>
        <v>[…]23/09/2026 09:34:36</v>
      </c>
      <c r="Q56" s="62" t="str">
        <f ca="1">INDEX(F_Outputs_Prep!$B$4:$AH$123,MATCH(F_Outputs!$A56&amp;F_Outputs!$B56,F_Outputs_Prep!$I$4:$I$123,0),MATCH(F_Outputs!Q$2,F_Outputs_Prep!$B$4:$AH$4,0))</f>
        <v>[…]23/09/2026 09:34:36</v>
      </c>
      <c r="R56" s="62" t="str">
        <f ca="1">INDEX(F_Outputs_Prep!$B$4:$AH$123,MATCH(F_Outputs!$A56&amp;F_Outputs!$B56,F_Outputs_Prep!$I$4:$I$123,0),MATCH(F_Outputs!R$2,F_Outputs_Prep!$B$4:$AH$4,0))</f>
        <v>[…]23/09/2026 09:34:36</v>
      </c>
      <c r="S56" s="62" t="str">
        <f ca="1">INDEX(F_Outputs_Prep!$B$4:$AH$123,MATCH(F_Outputs!$A56&amp;F_Outputs!$B56,F_Outputs_Prep!$I$4:$I$123,0),MATCH(F_Outputs!S$2,F_Outputs_Prep!$B$4:$AH$4,0))</f>
        <v>[…]23/09/2026 09:34:36</v>
      </c>
      <c r="T56" s="62" t="str">
        <f ca="1">INDEX(F_Outputs_Prep!$B$4:$AH$123,MATCH(F_Outputs!$A56&amp;F_Outputs!$B56,F_Outputs_Prep!$I$4:$I$123,0),MATCH(F_Outputs!T$2,F_Outputs_Prep!$B$4:$AH$4,0))</f>
        <v>[…]23/09/2026 09:34:36</v>
      </c>
      <c r="U56" s="62" t="str">
        <f ca="1">INDEX(F_Outputs_Prep!$B$4:$AH$123,MATCH(F_Outputs!$A56&amp;F_Outputs!$B56,F_Outputs_Prep!$I$4:$I$123,0),MATCH(F_Outputs!U$2,F_Outputs_Prep!$B$4:$AH$4,0))</f>
        <v>[…]23/09/2026 09:34:36</v>
      </c>
      <c r="V56" s="62" t="str">
        <f ca="1">INDEX(F_Outputs_Prep!$B$4:$AH$123,MATCH(F_Outputs!$A56&amp;F_Outputs!$B56,F_Outputs_Prep!$I$4:$I$123,0),MATCH(F_Outputs!V$2,F_Outputs_Prep!$B$4:$AH$4,0))</f>
        <v>[…]23/09/2026 09:34:36</v>
      </c>
      <c r="W56" s="62" t="str">
        <f ca="1">INDEX(F_Outputs_Prep!$B$4:$AH$123,MATCH(F_Outputs!$A56&amp;F_Outputs!$B56,F_Outputs_Prep!$I$4:$I$123,0),MATCH(F_Outputs!W$2,F_Outputs_Prep!$B$4:$AH$4,0))</f>
        <v>[…]23/09/2026 09:34:36</v>
      </c>
      <c r="X56" s="62" t="str">
        <f ca="1">INDEX(F_Outputs_Prep!$B$4:$AH$123,MATCH(F_Outputs!$A56&amp;F_Outputs!$B56,F_Outputs_Prep!$I$4:$I$123,0),MATCH(F_Outputs!X$2,F_Outputs_Prep!$B$4:$AH$4,0))</f>
        <v>[…]23/09/2026 09:34:36</v>
      </c>
    </row>
    <row r="57" spans="1:24" ht="14.25">
      <c r="A57" s="62" t="s">
        <v>58</v>
      </c>
      <c r="B57" s="59" t="s">
        <v>151</v>
      </c>
      <c r="C57" s="59" t="s">
        <v>152</v>
      </c>
      <c r="D57" s="56" t="s">
        <v>150</v>
      </c>
      <c r="E57" s="60" t="s">
        <v>105</v>
      </c>
      <c r="F57" s="62" t="e">
        <f ca="1">INDEX(F_Outputs_Prep!$B$4:$AH$123,MATCH(F_Outputs!$A57&amp;F_Outputs!$B57,F_Outputs_Prep!$I$4:$I$123,0),MATCH(F_Outputs!F$2,F_Outputs_Prep!$B$4:$AH$4,0))</f>
        <v>#VALUE!</v>
      </c>
      <c r="G57" s="62" t="e">
        <f ca="1">INDEX(F_Outputs_Prep!$B$4:$AH$123,MATCH(F_Outputs!$A57&amp;F_Outputs!$B57,F_Outputs_Prep!$I$4:$I$123,0),MATCH(F_Outputs!G$2,F_Outputs_Prep!$B$4:$AH$4,0))</f>
        <v>#VALUE!</v>
      </c>
      <c r="H57" s="62" t="e">
        <f ca="1">INDEX(F_Outputs_Prep!$B$4:$AH$123,MATCH(F_Outputs!$A57&amp;F_Outputs!$B57,F_Outputs_Prep!$I$4:$I$123,0),MATCH(F_Outputs!H$2,F_Outputs_Prep!$B$4:$AH$4,0))</f>
        <v>#VALUE!</v>
      </c>
      <c r="I57" s="62" t="e">
        <f ca="1">INDEX(F_Outputs_Prep!$B$4:$AH$123,MATCH(F_Outputs!$A57&amp;F_Outputs!$B57,F_Outputs_Prep!$I$4:$I$123,0),MATCH(F_Outputs!I$2,F_Outputs_Prep!$B$4:$AH$4,0))</f>
        <v>#VALUE!</v>
      </c>
      <c r="J57" s="62" t="e">
        <f ca="1">INDEX(F_Outputs_Prep!$B$4:$AH$123,MATCH(F_Outputs!$A57&amp;F_Outputs!$B57,F_Outputs_Prep!$I$4:$I$123,0),MATCH(F_Outputs!J$2,F_Outputs_Prep!$B$4:$AH$4,0))</f>
        <v>#VALUE!</v>
      </c>
      <c r="K57" s="62" t="e">
        <f ca="1">INDEX(F_Outputs_Prep!$B$4:$AH$123,MATCH(F_Outputs!$A57&amp;F_Outputs!$B57,F_Outputs_Prep!$I$4:$I$123,0),MATCH(F_Outputs!K$2,F_Outputs_Prep!$B$4:$AH$4,0))</f>
        <v>#VALUE!</v>
      </c>
      <c r="L57" s="62" t="e">
        <f ca="1">INDEX(F_Outputs_Prep!$B$4:$AH$123,MATCH(F_Outputs!$A57&amp;F_Outputs!$B57,F_Outputs_Prep!$I$4:$I$123,0),MATCH(F_Outputs!L$2,F_Outputs_Prep!$B$4:$AH$4,0))</f>
        <v>#VALUE!</v>
      </c>
      <c r="M57" s="62" t="e">
        <f ca="1">INDEX(F_Outputs_Prep!$B$4:$AH$123,MATCH(F_Outputs!$A57&amp;F_Outputs!$B57,F_Outputs_Prep!$I$4:$I$123,0),MATCH(F_Outputs!M$2,F_Outputs_Prep!$B$4:$AH$4,0))</f>
        <v>#VALUE!</v>
      </c>
      <c r="N57" s="62" t="e">
        <f ca="1">INDEX(F_Outputs_Prep!$B$4:$AH$123,MATCH(F_Outputs!$A57&amp;F_Outputs!$B57,F_Outputs_Prep!$I$4:$I$123,0),MATCH(F_Outputs!N$2,F_Outputs_Prep!$B$4:$AH$4,0))</f>
        <v>#VALUE!</v>
      </c>
      <c r="O57" s="62" t="e">
        <f ca="1">INDEX(F_Outputs_Prep!$B$4:$AH$123,MATCH(F_Outputs!$A57&amp;F_Outputs!$B57,F_Outputs_Prep!$I$4:$I$123,0),MATCH(F_Outputs!O$2,F_Outputs_Prep!$B$4:$AH$4,0))</f>
        <v>#VALUE!</v>
      </c>
      <c r="P57" s="62" t="e">
        <f ca="1">INDEX(F_Outputs_Prep!$B$4:$AH$123,MATCH(F_Outputs!$A57&amp;F_Outputs!$B57,F_Outputs_Prep!$I$4:$I$123,0),MATCH(F_Outputs!P$2,F_Outputs_Prep!$B$4:$AH$4,0))</f>
        <v>#VALUE!</v>
      </c>
      <c r="Q57" s="62" t="e">
        <f ca="1">INDEX(F_Outputs_Prep!$B$4:$AH$123,MATCH(F_Outputs!$A57&amp;F_Outputs!$B57,F_Outputs_Prep!$I$4:$I$123,0),MATCH(F_Outputs!Q$2,F_Outputs_Prep!$B$4:$AH$4,0))</f>
        <v>#VALUE!</v>
      </c>
      <c r="R57" s="62" t="e">
        <f ca="1">INDEX(F_Outputs_Prep!$B$4:$AH$123,MATCH(F_Outputs!$A57&amp;F_Outputs!$B57,F_Outputs_Prep!$I$4:$I$123,0),MATCH(F_Outputs!R$2,F_Outputs_Prep!$B$4:$AH$4,0))</f>
        <v>#VALUE!</v>
      </c>
      <c r="S57" s="62" t="e">
        <f ca="1">INDEX(F_Outputs_Prep!$B$4:$AH$123,MATCH(F_Outputs!$A57&amp;F_Outputs!$B57,F_Outputs_Prep!$I$4:$I$123,0),MATCH(F_Outputs!S$2,F_Outputs_Prep!$B$4:$AH$4,0))</f>
        <v>#VALUE!</v>
      </c>
      <c r="T57" s="62" t="e">
        <f ca="1">INDEX(F_Outputs_Prep!$B$4:$AH$123,MATCH(F_Outputs!$A57&amp;F_Outputs!$B57,F_Outputs_Prep!$I$4:$I$123,0),MATCH(F_Outputs!T$2,F_Outputs_Prep!$B$4:$AH$4,0))</f>
        <v>#VALUE!</v>
      </c>
      <c r="U57" s="62" t="e">
        <f ca="1">INDEX(F_Outputs_Prep!$B$4:$AH$123,MATCH(F_Outputs!$A57&amp;F_Outputs!$B57,F_Outputs_Prep!$I$4:$I$123,0),MATCH(F_Outputs!U$2,F_Outputs_Prep!$B$4:$AH$4,0))</f>
        <v>#VALUE!</v>
      </c>
      <c r="V57" s="62" t="e">
        <f ca="1">INDEX(F_Outputs_Prep!$B$4:$AH$123,MATCH(F_Outputs!$A57&amp;F_Outputs!$B57,F_Outputs_Prep!$I$4:$I$123,0),MATCH(F_Outputs!V$2,F_Outputs_Prep!$B$4:$AH$4,0))</f>
        <v>#VALUE!</v>
      </c>
      <c r="W57" s="62" t="e">
        <f ca="1">INDEX(F_Outputs_Prep!$B$4:$AH$123,MATCH(F_Outputs!$A57&amp;F_Outputs!$B57,F_Outputs_Prep!$I$4:$I$123,0),MATCH(F_Outputs!W$2,F_Outputs_Prep!$B$4:$AH$4,0))</f>
        <v>#VALUE!</v>
      </c>
      <c r="X57" s="62" t="e">
        <f ca="1">INDEX(F_Outputs_Prep!$B$4:$AH$123,MATCH(F_Outputs!$A57&amp;F_Outputs!$B57,F_Outputs_Prep!$I$4:$I$123,0),MATCH(F_Outputs!X$2,F_Outputs_Prep!$B$4:$AH$4,0))</f>
        <v>#VALUE!</v>
      </c>
    </row>
    <row r="58" spans="1:24" ht="14.25">
      <c r="A58" s="62" t="s">
        <v>58</v>
      </c>
      <c r="B58" s="59" t="s">
        <v>153</v>
      </c>
      <c r="C58" s="59" t="s">
        <v>154</v>
      </c>
      <c r="D58" s="56" t="s">
        <v>150</v>
      </c>
      <c r="E58" s="60" t="s">
        <v>105</v>
      </c>
      <c r="F58" s="62" t="str">
        <f ca="1">INDEX(F_Outputs_Prep!$B$4:$AH$123,MATCH(F_Outputs!$A58&amp;F_Outputs!$B58,F_Outputs_Prep!$I$4:$I$123,0),MATCH(F_Outputs!F$2,F_Outputs_Prep!$B$4:$AH$4,0))</f>
        <v>NA</v>
      </c>
      <c r="G58" s="62" t="str">
        <f ca="1">INDEX(F_Outputs_Prep!$B$4:$AH$123,MATCH(F_Outputs!$A58&amp;F_Outputs!$B58,F_Outputs_Prep!$I$4:$I$123,0),MATCH(F_Outputs!G$2,F_Outputs_Prep!$B$4:$AH$4,0))</f>
        <v>NA</v>
      </c>
      <c r="H58" s="62" t="str">
        <f ca="1">INDEX(F_Outputs_Prep!$B$4:$AH$123,MATCH(F_Outputs!$A58&amp;F_Outputs!$B58,F_Outputs_Prep!$I$4:$I$123,0),MATCH(F_Outputs!H$2,F_Outputs_Prep!$B$4:$AH$4,0))</f>
        <v>NA</v>
      </c>
      <c r="I58" s="62" t="str">
        <f ca="1">INDEX(F_Outputs_Prep!$B$4:$AH$123,MATCH(F_Outputs!$A58&amp;F_Outputs!$B58,F_Outputs_Prep!$I$4:$I$123,0),MATCH(F_Outputs!I$2,F_Outputs_Prep!$B$4:$AH$4,0))</f>
        <v>NA</v>
      </c>
      <c r="J58" s="62" t="str">
        <f ca="1">INDEX(F_Outputs_Prep!$B$4:$AH$123,MATCH(F_Outputs!$A58&amp;F_Outputs!$B58,F_Outputs_Prep!$I$4:$I$123,0),MATCH(F_Outputs!J$2,F_Outputs_Prep!$B$4:$AH$4,0))</f>
        <v>NA</v>
      </c>
      <c r="K58" s="62" t="str">
        <f ca="1">INDEX(F_Outputs_Prep!$B$4:$AH$123,MATCH(F_Outputs!$A58&amp;F_Outputs!$B58,F_Outputs_Prep!$I$4:$I$123,0),MATCH(F_Outputs!K$2,F_Outputs_Prep!$B$4:$AH$4,0))</f>
        <v>NA</v>
      </c>
      <c r="L58" s="62" t="str">
        <f ca="1">INDEX(F_Outputs_Prep!$B$4:$AH$123,MATCH(F_Outputs!$A58&amp;F_Outputs!$B58,F_Outputs_Prep!$I$4:$I$123,0),MATCH(F_Outputs!L$2,F_Outputs_Prep!$B$4:$AH$4,0))</f>
        <v>NA</v>
      </c>
      <c r="M58" s="62" t="str">
        <f ca="1">INDEX(F_Outputs_Prep!$B$4:$AH$123,MATCH(F_Outputs!$A58&amp;F_Outputs!$B58,F_Outputs_Prep!$I$4:$I$123,0),MATCH(F_Outputs!M$2,F_Outputs_Prep!$B$4:$AH$4,0))</f>
        <v>NA</v>
      </c>
      <c r="N58" s="62" t="str">
        <f ca="1">INDEX(F_Outputs_Prep!$B$4:$AH$123,MATCH(F_Outputs!$A58&amp;F_Outputs!$B58,F_Outputs_Prep!$I$4:$I$123,0),MATCH(F_Outputs!N$2,F_Outputs_Prep!$B$4:$AH$4,0))</f>
        <v>NA</v>
      </c>
      <c r="O58" s="62" t="str">
        <f ca="1">INDEX(F_Outputs_Prep!$B$4:$AH$123,MATCH(F_Outputs!$A58&amp;F_Outputs!$B58,F_Outputs_Prep!$I$4:$I$123,0),MATCH(F_Outputs!O$2,F_Outputs_Prep!$B$4:$AH$4,0))</f>
        <v>NA</v>
      </c>
      <c r="P58" s="62" t="str">
        <f ca="1">INDEX(F_Outputs_Prep!$B$4:$AH$123,MATCH(F_Outputs!$A58&amp;F_Outputs!$B58,F_Outputs_Prep!$I$4:$I$123,0),MATCH(F_Outputs!P$2,F_Outputs_Prep!$B$4:$AH$4,0))</f>
        <v>NA</v>
      </c>
      <c r="Q58" s="62" t="str">
        <f ca="1">INDEX(F_Outputs_Prep!$B$4:$AH$123,MATCH(F_Outputs!$A58&amp;F_Outputs!$B58,F_Outputs_Prep!$I$4:$I$123,0),MATCH(F_Outputs!Q$2,F_Outputs_Prep!$B$4:$AH$4,0))</f>
        <v>NA</v>
      </c>
      <c r="R58" s="62" t="str">
        <f ca="1">INDEX(F_Outputs_Prep!$B$4:$AH$123,MATCH(F_Outputs!$A58&amp;F_Outputs!$B58,F_Outputs_Prep!$I$4:$I$123,0),MATCH(F_Outputs!R$2,F_Outputs_Prep!$B$4:$AH$4,0))</f>
        <v>NA</v>
      </c>
      <c r="S58" s="62" t="str">
        <f ca="1">INDEX(F_Outputs_Prep!$B$4:$AH$123,MATCH(F_Outputs!$A58&amp;F_Outputs!$B58,F_Outputs_Prep!$I$4:$I$123,0),MATCH(F_Outputs!S$2,F_Outputs_Prep!$B$4:$AH$4,0))</f>
        <v>NA</v>
      </c>
      <c r="T58" s="62" t="str">
        <f ca="1">INDEX(F_Outputs_Prep!$B$4:$AH$123,MATCH(F_Outputs!$A58&amp;F_Outputs!$B58,F_Outputs_Prep!$I$4:$I$123,0),MATCH(F_Outputs!T$2,F_Outputs_Prep!$B$4:$AH$4,0))</f>
        <v>NA</v>
      </c>
      <c r="U58" s="62" t="str">
        <f ca="1">INDEX(F_Outputs_Prep!$B$4:$AH$123,MATCH(F_Outputs!$A58&amp;F_Outputs!$B58,F_Outputs_Prep!$I$4:$I$123,0),MATCH(F_Outputs!U$2,F_Outputs_Prep!$B$4:$AH$4,0))</f>
        <v>NA</v>
      </c>
      <c r="V58" s="62" t="str">
        <f ca="1">INDEX(F_Outputs_Prep!$B$4:$AH$123,MATCH(F_Outputs!$A58&amp;F_Outputs!$B58,F_Outputs_Prep!$I$4:$I$123,0),MATCH(F_Outputs!V$2,F_Outputs_Prep!$B$4:$AH$4,0))</f>
        <v>NA</v>
      </c>
      <c r="W58" s="62" t="str">
        <f ca="1">INDEX(F_Outputs_Prep!$B$4:$AH$123,MATCH(F_Outputs!$A58&amp;F_Outputs!$B58,F_Outputs_Prep!$I$4:$I$123,0),MATCH(F_Outputs!W$2,F_Outputs_Prep!$B$4:$AH$4,0))</f>
        <v>NA</v>
      </c>
      <c r="X58" s="62" t="str">
        <f ca="1">INDEX(F_Outputs_Prep!$B$4:$AH$123,MATCH(F_Outputs!$A58&amp;F_Outputs!$B58,F_Outputs_Prep!$I$4:$I$123,0),MATCH(F_Outputs!X$2,F_Outputs_Prep!$B$4:$AH$4,0))</f>
        <v>NA</v>
      </c>
    </row>
    <row r="59" spans="1:24" ht="14.25">
      <c r="A59" s="62" t="s">
        <v>58</v>
      </c>
      <c r="B59" s="59" t="s">
        <v>155</v>
      </c>
      <c r="C59" s="59" t="s">
        <v>156</v>
      </c>
      <c r="D59" s="56" t="s">
        <v>157</v>
      </c>
      <c r="E59" s="60" t="s">
        <v>105</v>
      </c>
      <c r="F59" s="62">
        <f ca="1">INDEX(F_Outputs_Prep!$B$4:$AH$123,MATCH(F_Outputs!$A59&amp;F_Outputs!$B59,F_Outputs_Prep!$I$4:$I$123,0),MATCH(F_Outputs!F$2,F_Outputs_Prep!$B$4:$AH$4,0))</f>
        <v>1</v>
      </c>
      <c r="G59" s="62">
        <f ca="1">INDEX(F_Outputs_Prep!$B$4:$AH$123,MATCH(F_Outputs!$A59&amp;F_Outputs!$B59,F_Outputs_Prep!$I$4:$I$123,0),MATCH(F_Outputs!G$2,F_Outputs_Prep!$B$4:$AH$4,0))</f>
        <v>1</v>
      </c>
      <c r="H59" s="62">
        <f ca="1">INDEX(F_Outputs_Prep!$B$4:$AH$123,MATCH(F_Outputs!$A59&amp;F_Outputs!$B59,F_Outputs_Prep!$I$4:$I$123,0),MATCH(F_Outputs!H$2,F_Outputs_Prep!$B$4:$AH$4,0))</f>
        <v>1</v>
      </c>
      <c r="I59" s="62">
        <f ca="1">INDEX(F_Outputs_Prep!$B$4:$AH$123,MATCH(F_Outputs!$A59&amp;F_Outputs!$B59,F_Outputs_Prep!$I$4:$I$123,0),MATCH(F_Outputs!I$2,F_Outputs_Prep!$B$4:$AH$4,0))</f>
        <v>1</v>
      </c>
      <c r="J59" s="62">
        <f ca="1">INDEX(F_Outputs_Prep!$B$4:$AH$123,MATCH(F_Outputs!$A59&amp;F_Outputs!$B59,F_Outputs_Prep!$I$4:$I$123,0),MATCH(F_Outputs!J$2,F_Outputs_Prep!$B$4:$AH$4,0))</f>
        <v>1</v>
      </c>
      <c r="K59" s="62">
        <f ca="1">INDEX(F_Outputs_Prep!$B$4:$AH$123,MATCH(F_Outputs!$A59&amp;F_Outputs!$B59,F_Outputs_Prep!$I$4:$I$123,0),MATCH(F_Outputs!K$2,F_Outputs_Prep!$B$4:$AH$4,0))</f>
        <v>1</v>
      </c>
      <c r="L59" s="62">
        <f ca="1">INDEX(F_Outputs_Prep!$B$4:$AH$123,MATCH(F_Outputs!$A59&amp;F_Outputs!$B59,F_Outputs_Prep!$I$4:$I$123,0),MATCH(F_Outputs!L$2,F_Outputs_Prep!$B$4:$AH$4,0))</f>
        <v>1</v>
      </c>
      <c r="M59" s="62">
        <f ca="1">INDEX(F_Outputs_Prep!$B$4:$AH$123,MATCH(F_Outputs!$A59&amp;F_Outputs!$B59,F_Outputs_Prep!$I$4:$I$123,0),MATCH(F_Outputs!M$2,F_Outputs_Prep!$B$4:$AH$4,0))</f>
        <v>1</v>
      </c>
      <c r="N59" s="62">
        <f ca="1">INDEX(F_Outputs_Prep!$B$4:$AH$123,MATCH(F_Outputs!$A59&amp;F_Outputs!$B59,F_Outputs_Prep!$I$4:$I$123,0),MATCH(F_Outputs!N$2,F_Outputs_Prep!$B$4:$AH$4,0))</f>
        <v>1</v>
      </c>
      <c r="O59" s="62">
        <f ca="1">INDEX(F_Outputs_Prep!$B$4:$AH$123,MATCH(F_Outputs!$A59&amp;F_Outputs!$B59,F_Outputs_Prep!$I$4:$I$123,0),MATCH(F_Outputs!O$2,F_Outputs_Prep!$B$4:$AH$4,0))</f>
        <v>1</v>
      </c>
      <c r="P59" s="62">
        <f ca="1">INDEX(F_Outputs_Prep!$B$4:$AH$123,MATCH(F_Outputs!$A59&amp;F_Outputs!$B59,F_Outputs_Prep!$I$4:$I$123,0),MATCH(F_Outputs!P$2,F_Outputs_Prep!$B$4:$AH$4,0))</f>
        <v>1</v>
      </c>
      <c r="Q59" s="62">
        <f ca="1">INDEX(F_Outputs_Prep!$B$4:$AH$123,MATCH(F_Outputs!$A59&amp;F_Outputs!$B59,F_Outputs_Prep!$I$4:$I$123,0),MATCH(F_Outputs!Q$2,F_Outputs_Prep!$B$4:$AH$4,0))</f>
        <v>1</v>
      </c>
      <c r="R59" s="62">
        <f ca="1">INDEX(F_Outputs_Prep!$B$4:$AH$123,MATCH(F_Outputs!$A59&amp;F_Outputs!$B59,F_Outputs_Prep!$I$4:$I$123,0),MATCH(F_Outputs!R$2,F_Outputs_Prep!$B$4:$AH$4,0))</f>
        <v>1</v>
      </c>
      <c r="S59" s="62">
        <f ca="1">INDEX(F_Outputs_Prep!$B$4:$AH$123,MATCH(F_Outputs!$A59&amp;F_Outputs!$B59,F_Outputs_Prep!$I$4:$I$123,0),MATCH(F_Outputs!S$2,F_Outputs_Prep!$B$4:$AH$4,0))</f>
        <v>1</v>
      </c>
      <c r="T59" s="62">
        <f ca="1">INDEX(F_Outputs_Prep!$B$4:$AH$123,MATCH(F_Outputs!$A59&amp;F_Outputs!$B59,F_Outputs_Prep!$I$4:$I$123,0),MATCH(F_Outputs!T$2,F_Outputs_Prep!$B$4:$AH$4,0))</f>
        <v>1</v>
      </c>
      <c r="U59" s="62">
        <f ca="1">INDEX(F_Outputs_Prep!$B$4:$AH$123,MATCH(F_Outputs!$A59&amp;F_Outputs!$B59,F_Outputs_Prep!$I$4:$I$123,0),MATCH(F_Outputs!U$2,F_Outputs_Prep!$B$4:$AH$4,0))</f>
        <v>1</v>
      </c>
      <c r="V59" s="62">
        <f ca="1">INDEX(F_Outputs_Prep!$B$4:$AH$123,MATCH(F_Outputs!$A59&amp;F_Outputs!$B59,F_Outputs_Prep!$I$4:$I$123,0),MATCH(F_Outputs!V$2,F_Outputs_Prep!$B$4:$AH$4,0))</f>
        <v>1</v>
      </c>
      <c r="W59" s="62">
        <f ca="1">INDEX(F_Outputs_Prep!$B$4:$AH$123,MATCH(F_Outputs!$A59&amp;F_Outputs!$B59,F_Outputs_Prep!$I$4:$I$123,0),MATCH(F_Outputs!W$2,F_Outputs_Prep!$B$4:$AH$4,0))</f>
        <v>1</v>
      </c>
      <c r="X59" s="62">
        <f ca="1">INDEX(F_Outputs_Prep!$B$4:$AH$123,MATCH(F_Outputs!$A59&amp;F_Outputs!$B59,F_Outputs_Prep!$I$4:$I$123,0),MATCH(F_Outputs!X$2,F_Outputs_Prep!$B$4:$AH$4,0))</f>
        <v>1</v>
      </c>
    </row>
    <row r="60" spans="1:24" ht="14.25">
      <c r="A60" s="62" t="s">
        <v>60</v>
      </c>
      <c r="B60" s="59" t="s">
        <v>138</v>
      </c>
      <c r="C60" s="59" t="s">
        <v>44</v>
      </c>
      <c r="D60" s="56" t="s">
        <v>109</v>
      </c>
      <c r="E60" s="60" t="s">
        <v>105</v>
      </c>
      <c r="F60" s="62" t="str">
        <f ca="1">INDEX(F_Outputs_Prep!$B$4:$AH$123,MATCH(F_Outputs!$A60&amp;F_Outputs!$B60,F_Outputs_Prep!$I$4:$I$123,0),MATCH(F_Outputs!F$2,F_Outputs_Prep!$B$4:$AH$4,0))</f>
        <v>##BLANK</v>
      </c>
      <c r="G60" s="62" t="str">
        <f ca="1">INDEX(F_Outputs_Prep!$B$4:$AH$123,MATCH(F_Outputs!$A60&amp;F_Outputs!$B60,F_Outputs_Prep!$I$4:$I$123,0),MATCH(F_Outputs!G$2,F_Outputs_Prep!$B$4:$AH$4,0))</f>
        <v>##BLANK</v>
      </c>
      <c r="H60" s="62" t="str">
        <f ca="1">INDEX(F_Outputs_Prep!$B$4:$AH$123,MATCH(F_Outputs!$A60&amp;F_Outputs!$B60,F_Outputs_Prep!$I$4:$I$123,0),MATCH(F_Outputs!H$2,F_Outputs_Prep!$B$4:$AH$4,0))</f>
        <v>##BLANK</v>
      </c>
      <c r="I60" s="62" t="str">
        <f ca="1">INDEX(F_Outputs_Prep!$B$4:$AH$123,MATCH(F_Outputs!$A60&amp;F_Outputs!$B60,F_Outputs_Prep!$I$4:$I$123,0),MATCH(F_Outputs!I$2,F_Outputs_Prep!$B$4:$AH$4,0))</f>
        <v>##BLANK</v>
      </c>
      <c r="J60" s="62" t="str">
        <f ca="1">INDEX(F_Outputs_Prep!$B$4:$AH$123,MATCH(F_Outputs!$A60&amp;F_Outputs!$B60,F_Outputs_Prep!$I$4:$I$123,0),MATCH(F_Outputs!J$2,F_Outputs_Prep!$B$4:$AH$4,0))</f>
        <v>##BLANK</v>
      </c>
      <c r="K60" s="62" t="str">
        <f ca="1">INDEX(F_Outputs_Prep!$B$4:$AH$123,MATCH(F_Outputs!$A60&amp;F_Outputs!$B60,F_Outputs_Prep!$I$4:$I$123,0),MATCH(F_Outputs!K$2,F_Outputs_Prep!$B$4:$AH$4,0))</f>
        <v>##BLANK</v>
      </c>
      <c r="L60" s="62" t="str">
        <f ca="1">INDEX(F_Outputs_Prep!$B$4:$AH$123,MATCH(F_Outputs!$A60&amp;F_Outputs!$B60,F_Outputs_Prep!$I$4:$I$123,0),MATCH(F_Outputs!L$2,F_Outputs_Prep!$B$4:$AH$4,0))</f>
        <v>##BLANK</v>
      </c>
      <c r="M60" s="62" t="str">
        <f ca="1">INDEX(F_Outputs_Prep!$B$4:$AH$123,MATCH(F_Outputs!$A60&amp;F_Outputs!$B60,F_Outputs_Prep!$I$4:$I$123,0),MATCH(F_Outputs!M$2,F_Outputs_Prep!$B$4:$AH$4,0))</f>
        <v>##BLANK</v>
      </c>
      <c r="N60" s="62" t="str">
        <f ca="1">INDEX(F_Outputs_Prep!$B$4:$AH$123,MATCH(F_Outputs!$A60&amp;F_Outputs!$B60,F_Outputs_Prep!$I$4:$I$123,0),MATCH(F_Outputs!N$2,F_Outputs_Prep!$B$4:$AH$4,0))</f>
        <v>##BLANK</v>
      </c>
      <c r="O60" s="62" t="str">
        <f ca="1">INDEX(F_Outputs_Prep!$B$4:$AH$123,MATCH(F_Outputs!$A60&amp;F_Outputs!$B60,F_Outputs_Prep!$I$4:$I$123,0),MATCH(F_Outputs!O$2,F_Outputs_Prep!$B$4:$AH$4,0))</f>
        <v>##BLANK</v>
      </c>
      <c r="P60" s="62" t="str">
        <f ca="1">INDEX(F_Outputs_Prep!$B$4:$AH$123,MATCH(F_Outputs!$A60&amp;F_Outputs!$B60,F_Outputs_Prep!$I$4:$I$123,0),MATCH(F_Outputs!P$2,F_Outputs_Prep!$B$4:$AH$4,0))</f>
        <v>##BLANK</v>
      </c>
      <c r="Q60" s="62" t="str">
        <f ca="1">INDEX(F_Outputs_Prep!$B$4:$AH$123,MATCH(F_Outputs!$A60&amp;F_Outputs!$B60,F_Outputs_Prep!$I$4:$I$123,0),MATCH(F_Outputs!Q$2,F_Outputs_Prep!$B$4:$AH$4,0))</f>
        <v>##BLANK</v>
      </c>
      <c r="R60" s="62" t="str">
        <f ca="1">INDEX(F_Outputs_Prep!$B$4:$AH$123,MATCH(F_Outputs!$A60&amp;F_Outputs!$B60,F_Outputs_Prep!$I$4:$I$123,0),MATCH(F_Outputs!R$2,F_Outputs_Prep!$B$4:$AH$4,0))</f>
        <v>##BLANK</v>
      </c>
      <c r="S60" s="62">
        <f ca="1">INDEX(F_Outputs_Prep!$B$4:$AH$123,MATCH(F_Outputs!$A60&amp;F_Outputs!$B60,F_Outputs_Prep!$I$4:$I$123,0),MATCH(F_Outputs!S$2,F_Outputs_Prep!$B$4:$AH$4,0))</f>
        <v>1</v>
      </c>
      <c r="T60" s="62">
        <f ca="1">INDEX(F_Outputs_Prep!$B$4:$AH$123,MATCH(F_Outputs!$A60&amp;F_Outputs!$B60,F_Outputs_Prep!$I$4:$I$123,0),MATCH(F_Outputs!T$2,F_Outputs_Prep!$B$4:$AH$4,0))</f>
        <v>1</v>
      </c>
      <c r="U60" s="62">
        <f ca="1">INDEX(F_Outputs_Prep!$B$4:$AH$123,MATCH(F_Outputs!$A60&amp;F_Outputs!$B60,F_Outputs_Prep!$I$4:$I$123,0),MATCH(F_Outputs!U$2,F_Outputs_Prep!$B$4:$AH$4,0))</f>
        <v>1</v>
      </c>
      <c r="V60" s="62">
        <f ca="1">INDEX(F_Outputs_Prep!$B$4:$AH$123,MATCH(F_Outputs!$A60&amp;F_Outputs!$B60,F_Outputs_Prep!$I$4:$I$123,0),MATCH(F_Outputs!V$2,F_Outputs_Prep!$B$4:$AH$4,0))</f>
        <v>1</v>
      </c>
      <c r="W60" s="62">
        <f ca="1">INDEX(F_Outputs_Prep!$B$4:$AH$123,MATCH(F_Outputs!$A60&amp;F_Outputs!$B60,F_Outputs_Prep!$I$4:$I$123,0),MATCH(F_Outputs!W$2,F_Outputs_Prep!$B$4:$AH$4,0))</f>
        <v>1</v>
      </c>
      <c r="X60" s="62">
        <f ca="1">INDEX(F_Outputs_Prep!$B$4:$AH$123,MATCH(F_Outputs!$A60&amp;F_Outputs!$B60,F_Outputs_Prep!$I$4:$I$123,0),MATCH(F_Outputs!X$2,F_Outputs_Prep!$B$4:$AH$4,0))</f>
        <v>1</v>
      </c>
    </row>
    <row r="61" spans="1:24" ht="14.25">
      <c r="A61" s="62" t="s">
        <v>60</v>
      </c>
      <c r="B61" s="59" t="s">
        <v>145</v>
      </c>
      <c r="C61" s="59" t="s">
        <v>146</v>
      </c>
      <c r="D61" s="56" t="s">
        <v>109</v>
      </c>
      <c r="E61" s="60" t="s">
        <v>105</v>
      </c>
      <c r="F61" s="62">
        <f ca="1">INDEX(F_Outputs_Prep!$B$4:$AH$123,MATCH(F_Outputs!$A61&amp;F_Outputs!$B61,F_Outputs_Prep!$I$4:$I$123,0),MATCH(F_Outputs!F$2,F_Outputs_Prep!$B$4:$AH$4,0))</f>
        <v>0.997</v>
      </c>
      <c r="G61" s="62">
        <f ca="1">INDEX(F_Outputs_Prep!$B$4:$AH$123,MATCH(F_Outputs!$A61&amp;F_Outputs!$B61,F_Outputs_Prep!$I$4:$I$123,0),MATCH(F_Outputs!G$2,F_Outputs_Prep!$B$4:$AH$4,0))</f>
        <v>0.997</v>
      </c>
      <c r="H61" s="62">
        <f ca="1">INDEX(F_Outputs_Prep!$B$4:$AH$123,MATCH(F_Outputs!$A61&amp;F_Outputs!$B61,F_Outputs_Prep!$I$4:$I$123,0),MATCH(F_Outputs!H$2,F_Outputs_Prep!$B$4:$AH$4,0))</f>
        <v>0.99</v>
      </c>
      <c r="I61" s="62">
        <f ca="1">INDEX(F_Outputs_Prep!$B$4:$AH$123,MATCH(F_Outputs!$A61&amp;F_Outputs!$B61,F_Outputs_Prep!$I$4:$I$123,0),MATCH(F_Outputs!I$2,F_Outputs_Prep!$B$4:$AH$4,0))</f>
        <v>0.997</v>
      </c>
      <c r="J61" s="62">
        <f ca="1">INDEX(F_Outputs_Prep!$B$4:$AH$123,MATCH(F_Outputs!$A61&amp;F_Outputs!$B61,F_Outputs_Prep!$I$4:$I$123,0),MATCH(F_Outputs!J$2,F_Outputs_Prep!$B$4:$AH$4,0))</f>
        <v>0.997</v>
      </c>
      <c r="K61" s="62">
        <f ca="1">INDEX(F_Outputs_Prep!$B$4:$AH$123,MATCH(F_Outputs!$A61&amp;F_Outputs!$B61,F_Outputs_Prep!$I$4:$I$123,0),MATCH(F_Outputs!K$2,F_Outputs_Prep!$B$4:$AH$4,0))</f>
        <v>0.99399999999999999</v>
      </c>
      <c r="L61" s="62">
        <f ca="1">INDEX(F_Outputs_Prep!$B$4:$AH$123,MATCH(F_Outputs!$A61&amp;F_Outputs!$B61,F_Outputs_Prep!$I$4:$I$123,0),MATCH(F_Outputs!L$2,F_Outputs_Prep!$B$4:$AH$4,0))</f>
        <v>0.99</v>
      </c>
      <c r="M61" s="62">
        <f ca="1">INDEX(F_Outputs_Prep!$B$4:$AH$123,MATCH(F_Outputs!$A61&amp;F_Outputs!$B61,F_Outputs_Prep!$I$4:$I$123,0),MATCH(F_Outputs!M$2,F_Outputs_Prep!$B$4:$AH$4,0))</f>
        <v>1</v>
      </c>
      <c r="N61" s="62">
        <f ca="1">INDEX(F_Outputs_Prep!$B$4:$AH$123,MATCH(F_Outputs!$A61&amp;F_Outputs!$B61,F_Outputs_Prep!$I$4:$I$123,0),MATCH(F_Outputs!N$2,F_Outputs_Prep!$B$4:$AH$4,0))</f>
        <v>0.98499999999999999</v>
      </c>
      <c r="O61" s="62">
        <f ca="1">INDEX(F_Outputs_Prep!$B$4:$AH$123,MATCH(F_Outputs!$A61&amp;F_Outputs!$B61,F_Outputs_Prep!$I$4:$I$123,0),MATCH(F_Outputs!O$2,F_Outputs_Prep!$B$4:$AH$4,0))</f>
        <v>0.99099999999999999</v>
      </c>
      <c r="P61" s="62">
        <f ca="1">INDEX(F_Outputs_Prep!$B$4:$AH$123,MATCH(F_Outputs!$A61&amp;F_Outputs!$B61,F_Outputs_Prep!$I$4:$I$123,0),MATCH(F_Outputs!P$2,F_Outputs_Prep!$B$4:$AH$4,0))</f>
        <v>1</v>
      </c>
      <c r="Q61" s="62">
        <f ca="1">INDEX(F_Outputs_Prep!$B$4:$AH$123,MATCH(F_Outputs!$A61&amp;F_Outputs!$B61,F_Outputs_Prep!$I$4:$I$123,0),MATCH(F_Outputs!Q$2,F_Outputs_Prep!$B$4:$AH$4,0))</f>
        <v>0.99399999999999999</v>
      </c>
      <c r="R61" s="62">
        <f ca="1">INDEX(F_Outputs_Prep!$B$4:$AH$123,MATCH(F_Outputs!$A61&amp;F_Outputs!$B61,F_Outputs_Prep!$I$4:$I$123,0),MATCH(F_Outputs!R$2,F_Outputs_Prep!$B$4:$AH$4,0))</f>
        <v>0.99</v>
      </c>
      <c r="S61" s="62">
        <f ca="1">INDEX(F_Outputs_Prep!$B$4:$AH$123,MATCH(F_Outputs!$A61&amp;F_Outputs!$B61,F_Outputs_Prep!$I$4:$I$123,0),MATCH(F_Outputs!S$2,F_Outputs_Prep!$B$4:$AH$4,0))</f>
        <v>0.99</v>
      </c>
      <c r="T61" s="62">
        <f ca="1">INDEX(F_Outputs_Prep!$B$4:$AH$123,MATCH(F_Outputs!$A61&amp;F_Outputs!$B61,F_Outputs_Prep!$I$4:$I$123,0),MATCH(F_Outputs!T$2,F_Outputs_Prep!$B$4:$AH$4,0))</f>
        <v>0.99</v>
      </c>
      <c r="U61" s="62">
        <f ca="1">INDEX(F_Outputs_Prep!$B$4:$AH$123,MATCH(F_Outputs!$A61&amp;F_Outputs!$B61,F_Outputs_Prep!$I$4:$I$123,0),MATCH(F_Outputs!U$2,F_Outputs_Prep!$B$4:$AH$4,0))</f>
        <v>0.99</v>
      </c>
      <c r="V61" s="62">
        <f ca="1">INDEX(F_Outputs_Prep!$B$4:$AH$123,MATCH(F_Outputs!$A61&amp;F_Outputs!$B61,F_Outputs_Prep!$I$4:$I$123,0),MATCH(F_Outputs!V$2,F_Outputs_Prep!$B$4:$AH$4,0))</f>
        <v>0.99</v>
      </c>
      <c r="W61" s="62">
        <f ca="1">INDEX(F_Outputs_Prep!$B$4:$AH$123,MATCH(F_Outputs!$A61&amp;F_Outputs!$B61,F_Outputs_Prep!$I$4:$I$123,0),MATCH(F_Outputs!W$2,F_Outputs_Prep!$B$4:$AH$4,0))</f>
        <v>0.99</v>
      </c>
      <c r="X61" s="62">
        <f ca="1">INDEX(F_Outputs_Prep!$B$4:$AH$123,MATCH(F_Outputs!$A61&amp;F_Outputs!$B61,F_Outputs_Prep!$I$4:$I$123,0),MATCH(F_Outputs!X$2,F_Outputs_Prep!$B$4:$AH$4,0))</f>
        <v>0.99</v>
      </c>
    </row>
    <row r="62" spans="1:24" ht="14.25">
      <c r="A62" s="62" t="s">
        <v>60</v>
      </c>
      <c r="B62" s="59" t="s">
        <v>140</v>
      </c>
      <c r="C62" s="59" t="s">
        <v>147</v>
      </c>
      <c r="D62" s="56" t="s">
        <v>109</v>
      </c>
      <c r="E62" s="60" t="s">
        <v>105</v>
      </c>
      <c r="F62" s="62" t="str">
        <f ca="1">INDEX(F_Outputs_Prep!$B$4:$AH$123,MATCH(F_Outputs!$A62&amp;F_Outputs!$B62,F_Outputs_Prep!$I$4:$I$123,0),MATCH(F_Outputs!F$2,F_Outputs_Prep!$B$4:$AH$4,0))</f>
        <v>##BLANK</v>
      </c>
      <c r="G62" s="62" t="str">
        <f ca="1">INDEX(F_Outputs_Prep!$B$4:$AH$123,MATCH(F_Outputs!$A62&amp;F_Outputs!$B62,F_Outputs_Prep!$I$4:$I$123,0),MATCH(F_Outputs!G$2,F_Outputs_Prep!$B$4:$AH$4,0))</f>
        <v>##BLANK</v>
      </c>
      <c r="H62" s="62" t="str">
        <f ca="1">INDEX(F_Outputs_Prep!$B$4:$AH$123,MATCH(F_Outputs!$A62&amp;F_Outputs!$B62,F_Outputs_Prep!$I$4:$I$123,0),MATCH(F_Outputs!H$2,F_Outputs_Prep!$B$4:$AH$4,0))</f>
        <v>##BLANK</v>
      </c>
      <c r="I62" s="62" t="str">
        <f ca="1">INDEX(F_Outputs_Prep!$B$4:$AH$123,MATCH(F_Outputs!$A62&amp;F_Outputs!$B62,F_Outputs_Prep!$I$4:$I$123,0),MATCH(F_Outputs!I$2,F_Outputs_Prep!$B$4:$AH$4,0))</f>
        <v>##BLANK</v>
      </c>
      <c r="J62" s="62" t="str">
        <f ca="1">INDEX(F_Outputs_Prep!$B$4:$AH$123,MATCH(F_Outputs!$A62&amp;F_Outputs!$B62,F_Outputs_Prep!$I$4:$I$123,0),MATCH(F_Outputs!J$2,F_Outputs_Prep!$B$4:$AH$4,0))</f>
        <v>##BLANK</v>
      </c>
      <c r="K62" s="62" t="str">
        <f ca="1">INDEX(F_Outputs_Prep!$B$4:$AH$123,MATCH(F_Outputs!$A62&amp;F_Outputs!$B62,F_Outputs_Prep!$I$4:$I$123,0),MATCH(F_Outputs!K$2,F_Outputs_Prep!$B$4:$AH$4,0))</f>
        <v>##BLANK</v>
      </c>
      <c r="L62" s="62" t="str">
        <f ca="1">INDEX(F_Outputs_Prep!$B$4:$AH$123,MATCH(F_Outputs!$A62&amp;F_Outputs!$B62,F_Outputs_Prep!$I$4:$I$123,0),MATCH(F_Outputs!L$2,F_Outputs_Prep!$B$4:$AH$4,0))</f>
        <v>##BLANK</v>
      </c>
      <c r="M62" s="62" t="str">
        <f ca="1">INDEX(F_Outputs_Prep!$B$4:$AH$123,MATCH(F_Outputs!$A62&amp;F_Outputs!$B62,F_Outputs_Prep!$I$4:$I$123,0),MATCH(F_Outputs!M$2,F_Outputs_Prep!$B$4:$AH$4,0))</f>
        <v>##BLANK</v>
      </c>
      <c r="N62" s="62" t="str">
        <f ca="1">INDEX(F_Outputs_Prep!$B$4:$AH$123,MATCH(F_Outputs!$A62&amp;F_Outputs!$B62,F_Outputs_Prep!$I$4:$I$123,0),MATCH(F_Outputs!N$2,F_Outputs_Prep!$B$4:$AH$4,0))</f>
        <v>##BLANK</v>
      </c>
      <c r="O62" s="62" t="str">
        <f ca="1">INDEX(F_Outputs_Prep!$B$4:$AH$123,MATCH(F_Outputs!$A62&amp;F_Outputs!$B62,F_Outputs_Prep!$I$4:$I$123,0),MATCH(F_Outputs!O$2,F_Outputs_Prep!$B$4:$AH$4,0))</f>
        <v>##BLANK</v>
      </c>
      <c r="P62" s="62" t="str">
        <f ca="1">INDEX(F_Outputs_Prep!$B$4:$AH$123,MATCH(F_Outputs!$A62&amp;F_Outputs!$B62,F_Outputs_Prep!$I$4:$I$123,0),MATCH(F_Outputs!P$2,F_Outputs_Prep!$B$4:$AH$4,0))</f>
        <v>##BLANK</v>
      </c>
      <c r="Q62" s="62" t="str">
        <f ca="1">INDEX(F_Outputs_Prep!$B$4:$AH$123,MATCH(F_Outputs!$A62&amp;F_Outputs!$B62,F_Outputs_Prep!$I$4:$I$123,0),MATCH(F_Outputs!Q$2,F_Outputs_Prep!$B$4:$AH$4,0))</f>
        <v>##BLANK</v>
      </c>
      <c r="R62" s="62" t="str">
        <f ca="1">INDEX(F_Outputs_Prep!$B$4:$AH$123,MATCH(F_Outputs!$A62&amp;F_Outputs!$B62,F_Outputs_Prep!$I$4:$I$123,0),MATCH(F_Outputs!R$2,F_Outputs_Prep!$B$4:$AH$4,0))</f>
        <v>##BLANK</v>
      </c>
      <c r="S62" s="62" t="str">
        <f ca="1">INDEX(F_Outputs_Prep!$B$4:$AH$123,MATCH(F_Outputs!$A62&amp;F_Outputs!$B62,F_Outputs_Prep!$I$4:$I$123,0),MATCH(F_Outputs!S$2,F_Outputs_Prep!$B$4:$AH$4,0))</f>
        <v>##BLANK</v>
      </c>
      <c r="T62" s="62">
        <f ca="1">INDEX(F_Outputs_Prep!$B$4:$AH$123,MATCH(F_Outputs!$A62&amp;F_Outputs!$B62,F_Outputs_Prep!$I$4:$I$123,0),MATCH(F_Outputs!T$2,F_Outputs_Prep!$B$4:$AH$4,0))</f>
        <v>0.99</v>
      </c>
      <c r="U62" s="62">
        <f ca="1">INDEX(F_Outputs_Prep!$B$4:$AH$123,MATCH(F_Outputs!$A62&amp;F_Outputs!$B62,F_Outputs_Prep!$I$4:$I$123,0),MATCH(F_Outputs!U$2,F_Outputs_Prep!$B$4:$AH$4,0))</f>
        <v>0.98</v>
      </c>
      <c r="V62" s="62">
        <f ca="1">INDEX(F_Outputs_Prep!$B$4:$AH$123,MATCH(F_Outputs!$A62&amp;F_Outputs!$B62,F_Outputs_Prep!$I$4:$I$123,0),MATCH(F_Outputs!V$2,F_Outputs_Prep!$B$4:$AH$4,0))</f>
        <v>0.98</v>
      </c>
      <c r="W62" s="62">
        <f ca="1">INDEX(F_Outputs_Prep!$B$4:$AH$123,MATCH(F_Outputs!$A62&amp;F_Outputs!$B62,F_Outputs_Prep!$I$4:$I$123,0),MATCH(F_Outputs!W$2,F_Outputs_Prep!$B$4:$AH$4,0))</f>
        <v>0.98</v>
      </c>
      <c r="X62" s="62">
        <f ca="1">INDEX(F_Outputs_Prep!$B$4:$AH$123,MATCH(F_Outputs!$A62&amp;F_Outputs!$B62,F_Outputs_Prep!$I$4:$I$123,0),MATCH(F_Outputs!X$2,F_Outputs_Prep!$B$4:$AH$4,0))</f>
        <v>0.98</v>
      </c>
    </row>
    <row r="63" spans="1:24" ht="14.25">
      <c r="A63" s="62" t="s">
        <v>60</v>
      </c>
      <c r="B63" s="59" t="s">
        <v>148</v>
      </c>
      <c r="C63" s="59" t="s">
        <v>149</v>
      </c>
      <c r="D63" s="56" t="s">
        <v>150</v>
      </c>
      <c r="E63" s="60" t="s">
        <v>105</v>
      </c>
      <c r="F63" s="62" t="str">
        <f ca="1">INDEX(F_Outputs_Prep!$B$4:$AH$123,MATCH(F_Outputs!$A63&amp;F_Outputs!$B63,F_Outputs_Prep!$I$4:$I$123,0),MATCH(F_Outputs!F$2,F_Outputs_Prep!$B$4:$AH$4,0))</f>
        <v>[…]23/09/2026 09:34:36</v>
      </c>
      <c r="G63" s="62" t="str">
        <f ca="1">INDEX(F_Outputs_Prep!$B$4:$AH$123,MATCH(F_Outputs!$A63&amp;F_Outputs!$B63,F_Outputs_Prep!$I$4:$I$123,0),MATCH(F_Outputs!G$2,F_Outputs_Prep!$B$4:$AH$4,0))</f>
        <v>[…]23/09/2026 09:34:36</v>
      </c>
      <c r="H63" s="62" t="str">
        <f ca="1">INDEX(F_Outputs_Prep!$B$4:$AH$123,MATCH(F_Outputs!$A63&amp;F_Outputs!$B63,F_Outputs_Prep!$I$4:$I$123,0),MATCH(F_Outputs!H$2,F_Outputs_Prep!$B$4:$AH$4,0))</f>
        <v>[…]23/09/2026 09:34:36</v>
      </c>
      <c r="I63" s="62" t="str">
        <f ca="1">INDEX(F_Outputs_Prep!$B$4:$AH$123,MATCH(F_Outputs!$A63&amp;F_Outputs!$B63,F_Outputs_Prep!$I$4:$I$123,0),MATCH(F_Outputs!I$2,F_Outputs_Prep!$B$4:$AH$4,0))</f>
        <v>[…]23/09/2026 09:34:36</v>
      </c>
      <c r="J63" s="62" t="str">
        <f ca="1">INDEX(F_Outputs_Prep!$B$4:$AH$123,MATCH(F_Outputs!$A63&amp;F_Outputs!$B63,F_Outputs_Prep!$I$4:$I$123,0),MATCH(F_Outputs!J$2,F_Outputs_Prep!$B$4:$AH$4,0))</f>
        <v>[…]23/09/2026 09:34:36</v>
      </c>
      <c r="K63" s="62" t="str">
        <f ca="1">INDEX(F_Outputs_Prep!$B$4:$AH$123,MATCH(F_Outputs!$A63&amp;F_Outputs!$B63,F_Outputs_Prep!$I$4:$I$123,0),MATCH(F_Outputs!K$2,F_Outputs_Prep!$B$4:$AH$4,0))</f>
        <v>[…]23/09/2026 09:34:36</v>
      </c>
      <c r="L63" s="62" t="str">
        <f ca="1">INDEX(F_Outputs_Prep!$B$4:$AH$123,MATCH(F_Outputs!$A63&amp;F_Outputs!$B63,F_Outputs_Prep!$I$4:$I$123,0),MATCH(F_Outputs!L$2,F_Outputs_Prep!$B$4:$AH$4,0))</f>
        <v>[…]23/09/2026 09:34:36</v>
      </c>
      <c r="M63" s="62" t="str">
        <f ca="1">INDEX(F_Outputs_Prep!$B$4:$AH$123,MATCH(F_Outputs!$A63&amp;F_Outputs!$B63,F_Outputs_Prep!$I$4:$I$123,0),MATCH(F_Outputs!M$2,F_Outputs_Prep!$B$4:$AH$4,0))</f>
        <v>[…]23/09/2026 09:34:36</v>
      </c>
      <c r="N63" s="62" t="str">
        <f ca="1">INDEX(F_Outputs_Prep!$B$4:$AH$123,MATCH(F_Outputs!$A63&amp;F_Outputs!$B63,F_Outputs_Prep!$I$4:$I$123,0),MATCH(F_Outputs!N$2,F_Outputs_Prep!$B$4:$AH$4,0))</f>
        <v>[…]23/09/2026 09:34:36</v>
      </c>
      <c r="O63" s="62" t="str">
        <f ca="1">INDEX(F_Outputs_Prep!$B$4:$AH$123,MATCH(F_Outputs!$A63&amp;F_Outputs!$B63,F_Outputs_Prep!$I$4:$I$123,0),MATCH(F_Outputs!O$2,F_Outputs_Prep!$B$4:$AH$4,0))</f>
        <v>[…]23/09/2026 09:34:36</v>
      </c>
      <c r="P63" s="62" t="str">
        <f ca="1">INDEX(F_Outputs_Prep!$B$4:$AH$123,MATCH(F_Outputs!$A63&amp;F_Outputs!$B63,F_Outputs_Prep!$I$4:$I$123,0),MATCH(F_Outputs!P$2,F_Outputs_Prep!$B$4:$AH$4,0))</f>
        <v>[…]23/09/2026 09:34:36</v>
      </c>
      <c r="Q63" s="62" t="str">
        <f ca="1">INDEX(F_Outputs_Prep!$B$4:$AH$123,MATCH(F_Outputs!$A63&amp;F_Outputs!$B63,F_Outputs_Prep!$I$4:$I$123,0),MATCH(F_Outputs!Q$2,F_Outputs_Prep!$B$4:$AH$4,0))</f>
        <v>[…]23/09/2026 09:34:36</v>
      </c>
      <c r="R63" s="62" t="str">
        <f ca="1">INDEX(F_Outputs_Prep!$B$4:$AH$123,MATCH(F_Outputs!$A63&amp;F_Outputs!$B63,F_Outputs_Prep!$I$4:$I$123,0),MATCH(F_Outputs!R$2,F_Outputs_Prep!$B$4:$AH$4,0))</f>
        <v>[…]23/09/2026 09:34:36</v>
      </c>
      <c r="S63" s="62" t="str">
        <f ca="1">INDEX(F_Outputs_Prep!$B$4:$AH$123,MATCH(F_Outputs!$A63&amp;F_Outputs!$B63,F_Outputs_Prep!$I$4:$I$123,0),MATCH(F_Outputs!S$2,F_Outputs_Prep!$B$4:$AH$4,0))</f>
        <v>[…]23/09/2026 09:34:36</v>
      </c>
      <c r="T63" s="62" t="str">
        <f ca="1">INDEX(F_Outputs_Prep!$B$4:$AH$123,MATCH(F_Outputs!$A63&amp;F_Outputs!$B63,F_Outputs_Prep!$I$4:$I$123,0),MATCH(F_Outputs!T$2,F_Outputs_Prep!$B$4:$AH$4,0))</f>
        <v>[…]23/09/2026 09:34:36</v>
      </c>
      <c r="U63" s="62" t="str">
        <f ca="1">INDEX(F_Outputs_Prep!$B$4:$AH$123,MATCH(F_Outputs!$A63&amp;F_Outputs!$B63,F_Outputs_Prep!$I$4:$I$123,0),MATCH(F_Outputs!U$2,F_Outputs_Prep!$B$4:$AH$4,0))</f>
        <v>[…]23/09/2026 09:34:36</v>
      </c>
      <c r="V63" s="62" t="str">
        <f ca="1">INDEX(F_Outputs_Prep!$B$4:$AH$123,MATCH(F_Outputs!$A63&amp;F_Outputs!$B63,F_Outputs_Prep!$I$4:$I$123,0),MATCH(F_Outputs!V$2,F_Outputs_Prep!$B$4:$AH$4,0))</f>
        <v>[…]23/09/2026 09:34:36</v>
      </c>
      <c r="W63" s="62" t="str">
        <f ca="1">INDEX(F_Outputs_Prep!$B$4:$AH$123,MATCH(F_Outputs!$A63&amp;F_Outputs!$B63,F_Outputs_Prep!$I$4:$I$123,0),MATCH(F_Outputs!W$2,F_Outputs_Prep!$B$4:$AH$4,0))</f>
        <v>[…]23/09/2026 09:34:36</v>
      </c>
      <c r="X63" s="62" t="str">
        <f ca="1">INDEX(F_Outputs_Prep!$B$4:$AH$123,MATCH(F_Outputs!$A63&amp;F_Outputs!$B63,F_Outputs_Prep!$I$4:$I$123,0),MATCH(F_Outputs!X$2,F_Outputs_Prep!$B$4:$AH$4,0))</f>
        <v>[…]23/09/2026 09:34:36</v>
      </c>
    </row>
    <row r="64" spans="1:24" ht="14.25">
      <c r="A64" s="62" t="s">
        <v>60</v>
      </c>
      <c r="B64" s="59" t="s">
        <v>151</v>
      </c>
      <c r="C64" s="59" t="s">
        <v>152</v>
      </c>
      <c r="D64" s="56" t="s">
        <v>150</v>
      </c>
      <c r="E64" s="60" t="s">
        <v>105</v>
      </c>
      <c r="F64" s="62" t="e">
        <f ca="1">INDEX(F_Outputs_Prep!$B$4:$AH$123,MATCH(F_Outputs!$A64&amp;F_Outputs!$B64,F_Outputs_Prep!$I$4:$I$123,0),MATCH(F_Outputs!F$2,F_Outputs_Prep!$B$4:$AH$4,0))</f>
        <v>#VALUE!</v>
      </c>
      <c r="G64" s="62" t="e">
        <f ca="1">INDEX(F_Outputs_Prep!$B$4:$AH$123,MATCH(F_Outputs!$A64&amp;F_Outputs!$B64,F_Outputs_Prep!$I$4:$I$123,0),MATCH(F_Outputs!G$2,F_Outputs_Prep!$B$4:$AH$4,0))</f>
        <v>#VALUE!</v>
      </c>
      <c r="H64" s="62" t="e">
        <f ca="1">INDEX(F_Outputs_Prep!$B$4:$AH$123,MATCH(F_Outputs!$A64&amp;F_Outputs!$B64,F_Outputs_Prep!$I$4:$I$123,0),MATCH(F_Outputs!H$2,F_Outputs_Prep!$B$4:$AH$4,0))</f>
        <v>#VALUE!</v>
      </c>
      <c r="I64" s="62" t="e">
        <f ca="1">INDEX(F_Outputs_Prep!$B$4:$AH$123,MATCH(F_Outputs!$A64&amp;F_Outputs!$B64,F_Outputs_Prep!$I$4:$I$123,0),MATCH(F_Outputs!I$2,F_Outputs_Prep!$B$4:$AH$4,0))</f>
        <v>#VALUE!</v>
      </c>
      <c r="J64" s="62" t="e">
        <f ca="1">INDEX(F_Outputs_Prep!$B$4:$AH$123,MATCH(F_Outputs!$A64&amp;F_Outputs!$B64,F_Outputs_Prep!$I$4:$I$123,0),MATCH(F_Outputs!J$2,F_Outputs_Prep!$B$4:$AH$4,0))</f>
        <v>#VALUE!</v>
      </c>
      <c r="K64" s="62" t="e">
        <f ca="1">INDEX(F_Outputs_Prep!$B$4:$AH$123,MATCH(F_Outputs!$A64&amp;F_Outputs!$B64,F_Outputs_Prep!$I$4:$I$123,0),MATCH(F_Outputs!K$2,F_Outputs_Prep!$B$4:$AH$4,0))</f>
        <v>#VALUE!</v>
      </c>
      <c r="L64" s="62" t="e">
        <f ca="1">INDEX(F_Outputs_Prep!$B$4:$AH$123,MATCH(F_Outputs!$A64&amp;F_Outputs!$B64,F_Outputs_Prep!$I$4:$I$123,0),MATCH(F_Outputs!L$2,F_Outputs_Prep!$B$4:$AH$4,0))</f>
        <v>#VALUE!</v>
      </c>
      <c r="M64" s="62" t="e">
        <f ca="1">INDEX(F_Outputs_Prep!$B$4:$AH$123,MATCH(F_Outputs!$A64&amp;F_Outputs!$B64,F_Outputs_Prep!$I$4:$I$123,0),MATCH(F_Outputs!M$2,F_Outputs_Prep!$B$4:$AH$4,0))</f>
        <v>#VALUE!</v>
      </c>
      <c r="N64" s="62" t="e">
        <f ca="1">INDEX(F_Outputs_Prep!$B$4:$AH$123,MATCH(F_Outputs!$A64&amp;F_Outputs!$B64,F_Outputs_Prep!$I$4:$I$123,0),MATCH(F_Outputs!N$2,F_Outputs_Prep!$B$4:$AH$4,0))</f>
        <v>#VALUE!</v>
      </c>
      <c r="O64" s="62" t="e">
        <f ca="1">INDEX(F_Outputs_Prep!$B$4:$AH$123,MATCH(F_Outputs!$A64&amp;F_Outputs!$B64,F_Outputs_Prep!$I$4:$I$123,0),MATCH(F_Outputs!O$2,F_Outputs_Prep!$B$4:$AH$4,0))</f>
        <v>#VALUE!</v>
      </c>
      <c r="P64" s="62" t="e">
        <f ca="1">INDEX(F_Outputs_Prep!$B$4:$AH$123,MATCH(F_Outputs!$A64&amp;F_Outputs!$B64,F_Outputs_Prep!$I$4:$I$123,0),MATCH(F_Outputs!P$2,F_Outputs_Prep!$B$4:$AH$4,0))</f>
        <v>#VALUE!</v>
      </c>
      <c r="Q64" s="62" t="e">
        <f ca="1">INDEX(F_Outputs_Prep!$B$4:$AH$123,MATCH(F_Outputs!$A64&amp;F_Outputs!$B64,F_Outputs_Prep!$I$4:$I$123,0),MATCH(F_Outputs!Q$2,F_Outputs_Prep!$B$4:$AH$4,0))</f>
        <v>#VALUE!</v>
      </c>
      <c r="R64" s="62" t="e">
        <f ca="1">INDEX(F_Outputs_Prep!$B$4:$AH$123,MATCH(F_Outputs!$A64&amp;F_Outputs!$B64,F_Outputs_Prep!$I$4:$I$123,0),MATCH(F_Outputs!R$2,F_Outputs_Prep!$B$4:$AH$4,0))</f>
        <v>#VALUE!</v>
      </c>
      <c r="S64" s="62" t="e">
        <f ca="1">INDEX(F_Outputs_Prep!$B$4:$AH$123,MATCH(F_Outputs!$A64&amp;F_Outputs!$B64,F_Outputs_Prep!$I$4:$I$123,0),MATCH(F_Outputs!S$2,F_Outputs_Prep!$B$4:$AH$4,0))</f>
        <v>#VALUE!</v>
      </c>
      <c r="T64" s="62" t="e">
        <f ca="1">INDEX(F_Outputs_Prep!$B$4:$AH$123,MATCH(F_Outputs!$A64&amp;F_Outputs!$B64,F_Outputs_Prep!$I$4:$I$123,0),MATCH(F_Outputs!T$2,F_Outputs_Prep!$B$4:$AH$4,0))</f>
        <v>#VALUE!</v>
      </c>
      <c r="U64" s="62" t="e">
        <f ca="1">INDEX(F_Outputs_Prep!$B$4:$AH$123,MATCH(F_Outputs!$A64&amp;F_Outputs!$B64,F_Outputs_Prep!$I$4:$I$123,0),MATCH(F_Outputs!U$2,F_Outputs_Prep!$B$4:$AH$4,0))</f>
        <v>#VALUE!</v>
      </c>
      <c r="V64" s="62" t="e">
        <f ca="1">INDEX(F_Outputs_Prep!$B$4:$AH$123,MATCH(F_Outputs!$A64&amp;F_Outputs!$B64,F_Outputs_Prep!$I$4:$I$123,0),MATCH(F_Outputs!V$2,F_Outputs_Prep!$B$4:$AH$4,0))</f>
        <v>#VALUE!</v>
      </c>
      <c r="W64" s="62" t="e">
        <f ca="1">INDEX(F_Outputs_Prep!$B$4:$AH$123,MATCH(F_Outputs!$A64&amp;F_Outputs!$B64,F_Outputs_Prep!$I$4:$I$123,0),MATCH(F_Outputs!W$2,F_Outputs_Prep!$B$4:$AH$4,0))</f>
        <v>#VALUE!</v>
      </c>
      <c r="X64" s="62" t="e">
        <f ca="1">INDEX(F_Outputs_Prep!$B$4:$AH$123,MATCH(F_Outputs!$A64&amp;F_Outputs!$B64,F_Outputs_Prep!$I$4:$I$123,0),MATCH(F_Outputs!X$2,F_Outputs_Prep!$B$4:$AH$4,0))</f>
        <v>#VALUE!</v>
      </c>
    </row>
    <row r="65" spans="1:24" ht="14.25">
      <c r="A65" s="62" t="s">
        <v>60</v>
      </c>
      <c r="B65" s="59" t="s">
        <v>153</v>
      </c>
      <c r="C65" s="59" t="s">
        <v>154</v>
      </c>
      <c r="D65" s="56" t="s">
        <v>150</v>
      </c>
      <c r="E65" s="60" t="s">
        <v>105</v>
      </c>
      <c r="F65" s="62" t="str">
        <f ca="1">INDEX(F_Outputs_Prep!$B$4:$AH$123,MATCH(F_Outputs!$A65&amp;F_Outputs!$B65,F_Outputs_Prep!$I$4:$I$123,0),MATCH(F_Outputs!F$2,F_Outputs_Prep!$B$4:$AH$4,0))</f>
        <v>NA</v>
      </c>
      <c r="G65" s="62" t="str">
        <f ca="1">INDEX(F_Outputs_Prep!$B$4:$AH$123,MATCH(F_Outputs!$A65&amp;F_Outputs!$B65,F_Outputs_Prep!$I$4:$I$123,0),MATCH(F_Outputs!G$2,F_Outputs_Prep!$B$4:$AH$4,0))</f>
        <v>NA</v>
      </c>
      <c r="H65" s="62" t="str">
        <f ca="1">INDEX(F_Outputs_Prep!$B$4:$AH$123,MATCH(F_Outputs!$A65&amp;F_Outputs!$B65,F_Outputs_Prep!$I$4:$I$123,0),MATCH(F_Outputs!H$2,F_Outputs_Prep!$B$4:$AH$4,0))</f>
        <v>NA</v>
      </c>
      <c r="I65" s="62" t="str">
        <f ca="1">INDEX(F_Outputs_Prep!$B$4:$AH$123,MATCH(F_Outputs!$A65&amp;F_Outputs!$B65,F_Outputs_Prep!$I$4:$I$123,0),MATCH(F_Outputs!I$2,F_Outputs_Prep!$B$4:$AH$4,0))</f>
        <v>NA</v>
      </c>
      <c r="J65" s="62" t="str">
        <f ca="1">INDEX(F_Outputs_Prep!$B$4:$AH$123,MATCH(F_Outputs!$A65&amp;F_Outputs!$B65,F_Outputs_Prep!$I$4:$I$123,0),MATCH(F_Outputs!J$2,F_Outputs_Prep!$B$4:$AH$4,0))</f>
        <v>NA</v>
      </c>
      <c r="K65" s="62" t="str">
        <f ca="1">INDEX(F_Outputs_Prep!$B$4:$AH$123,MATCH(F_Outputs!$A65&amp;F_Outputs!$B65,F_Outputs_Prep!$I$4:$I$123,0),MATCH(F_Outputs!K$2,F_Outputs_Prep!$B$4:$AH$4,0))</f>
        <v>NA</v>
      </c>
      <c r="L65" s="62" t="str">
        <f ca="1">INDEX(F_Outputs_Prep!$B$4:$AH$123,MATCH(F_Outputs!$A65&amp;F_Outputs!$B65,F_Outputs_Prep!$I$4:$I$123,0),MATCH(F_Outputs!L$2,F_Outputs_Prep!$B$4:$AH$4,0))</f>
        <v>NA</v>
      </c>
      <c r="M65" s="62" t="str">
        <f ca="1">INDEX(F_Outputs_Prep!$B$4:$AH$123,MATCH(F_Outputs!$A65&amp;F_Outputs!$B65,F_Outputs_Prep!$I$4:$I$123,0),MATCH(F_Outputs!M$2,F_Outputs_Prep!$B$4:$AH$4,0))</f>
        <v>NA</v>
      </c>
      <c r="N65" s="62" t="str">
        <f ca="1">INDEX(F_Outputs_Prep!$B$4:$AH$123,MATCH(F_Outputs!$A65&amp;F_Outputs!$B65,F_Outputs_Prep!$I$4:$I$123,0),MATCH(F_Outputs!N$2,F_Outputs_Prep!$B$4:$AH$4,0))</f>
        <v>NA</v>
      </c>
      <c r="O65" s="62" t="str">
        <f ca="1">INDEX(F_Outputs_Prep!$B$4:$AH$123,MATCH(F_Outputs!$A65&amp;F_Outputs!$B65,F_Outputs_Prep!$I$4:$I$123,0),MATCH(F_Outputs!O$2,F_Outputs_Prep!$B$4:$AH$4,0))</f>
        <v>NA</v>
      </c>
      <c r="P65" s="62" t="str">
        <f ca="1">INDEX(F_Outputs_Prep!$B$4:$AH$123,MATCH(F_Outputs!$A65&amp;F_Outputs!$B65,F_Outputs_Prep!$I$4:$I$123,0),MATCH(F_Outputs!P$2,F_Outputs_Prep!$B$4:$AH$4,0))</f>
        <v>NA</v>
      </c>
      <c r="Q65" s="62" t="str">
        <f ca="1">INDEX(F_Outputs_Prep!$B$4:$AH$123,MATCH(F_Outputs!$A65&amp;F_Outputs!$B65,F_Outputs_Prep!$I$4:$I$123,0),MATCH(F_Outputs!Q$2,F_Outputs_Prep!$B$4:$AH$4,0))</f>
        <v>NA</v>
      </c>
      <c r="R65" s="62" t="str">
        <f ca="1">INDEX(F_Outputs_Prep!$B$4:$AH$123,MATCH(F_Outputs!$A65&amp;F_Outputs!$B65,F_Outputs_Prep!$I$4:$I$123,0),MATCH(F_Outputs!R$2,F_Outputs_Prep!$B$4:$AH$4,0))</f>
        <v>NA</v>
      </c>
      <c r="S65" s="62" t="str">
        <f ca="1">INDEX(F_Outputs_Prep!$B$4:$AH$123,MATCH(F_Outputs!$A65&amp;F_Outputs!$B65,F_Outputs_Prep!$I$4:$I$123,0),MATCH(F_Outputs!S$2,F_Outputs_Prep!$B$4:$AH$4,0))</f>
        <v>NA</v>
      </c>
      <c r="T65" s="62" t="str">
        <f ca="1">INDEX(F_Outputs_Prep!$B$4:$AH$123,MATCH(F_Outputs!$A65&amp;F_Outputs!$B65,F_Outputs_Prep!$I$4:$I$123,0),MATCH(F_Outputs!T$2,F_Outputs_Prep!$B$4:$AH$4,0))</f>
        <v>NA</v>
      </c>
      <c r="U65" s="62" t="str">
        <f ca="1">INDEX(F_Outputs_Prep!$B$4:$AH$123,MATCH(F_Outputs!$A65&amp;F_Outputs!$B65,F_Outputs_Prep!$I$4:$I$123,0),MATCH(F_Outputs!U$2,F_Outputs_Prep!$B$4:$AH$4,0))</f>
        <v>NA</v>
      </c>
      <c r="V65" s="62" t="str">
        <f ca="1">INDEX(F_Outputs_Prep!$B$4:$AH$123,MATCH(F_Outputs!$A65&amp;F_Outputs!$B65,F_Outputs_Prep!$I$4:$I$123,0),MATCH(F_Outputs!V$2,F_Outputs_Prep!$B$4:$AH$4,0))</f>
        <v>NA</v>
      </c>
      <c r="W65" s="62" t="str">
        <f ca="1">INDEX(F_Outputs_Prep!$B$4:$AH$123,MATCH(F_Outputs!$A65&amp;F_Outputs!$B65,F_Outputs_Prep!$I$4:$I$123,0),MATCH(F_Outputs!W$2,F_Outputs_Prep!$B$4:$AH$4,0))</f>
        <v>NA</v>
      </c>
      <c r="X65" s="62" t="str">
        <f ca="1">INDEX(F_Outputs_Prep!$B$4:$AH$123,MATCH(F_Outputs!$A65&amp;F_Outputs!$B65,F_Outputs_Prep!$I$4:$I$123,0),MATCH(F_Outputs!X$2,F_Outputs_Prep!$B$4:$AH$4,0))</f>
        <v>NA</v>
      </c>
    </row>
    <row r="66" spans="1:24" ht="14.25">
      <c r="A66" s="62" t="s">
        <v>60</v>
      </c>
      <c r="B66" s="59" t="s">
        <v>155</v>
      </c>
      <c r="C66" s="59" t="s">
        <v>156</v>
      </c>
      <c r="D66" s="56" t="s">
        <v>157</v>
      </c>
      <c r="E66" s="60" t="s">
        <v>105</v>
      </c>
      <c r="F66" s="62">
        <f ca="1">INDEX(F_Outputs_Prep!$B$4:$AH$123,MATCH(F_Outputs!$A66&amp;F_Outputs!$B66,F_Outputs_Prep!$I$4:$I$123,0),MATCH(F_Outputs!F$2,F_Outputs_Prep!$B$4:$AH$4,0))</f>
        <v>1</v>
      </c>
      <c r="G66" s="62">
        <f ca="1">INDEX(F_Outputs_Prep!$B$4:$AH$123,MATCH(F_Outputs!$A66&amp;F_Outputs!$B66,F_Outputs_Prep!$I$4:$I$123,0),MATCH(F_Outputs!G$2,F_Outputs_Prep!$B$4:$AH$4,0))</f>
        <v>1</v>
      </c>
      <c r="H66" s="62">
        <f ca="1">INDEX(F_Outputs_Prep!$B$4:$AH$123,MATCH(F_Outputs!$A66&amp;F_Outputs!$B66,F_Outputs_Prep!$I$4:$I$123,0),MATCH(F_Outputs!H$2,F_Outputs_Prep!$B$4:$AH$4,0))</f>
        <v>1</v>
      </c>
      <c r="I66" s="62">
        <f ca="1">INDEX(F_Outputs_Prep!$B$4:$AH$123,MATCH(F_Outputs!$A66&amp;F_Outputs!$B66,F_Outputs_Prep!$I$4:$I$123,0),MATCH(F_Outputs!I$2,F_Outputs_Prep!$B$4:$AH$4,0))</f>
        <v>1</v>
      </c>
      <c r="J66" s="62">
        <f ca="1">INDEX(F_Outputs_Prep!$B$4:$AH$123,MATCH(F_Outputs!$A66&amp;F_Outputs!$B66,F_Outputs_Prep!$I$4:$I$123,0),MATCH(F_Outputs!J$2,F_Outputs_Prep!$B$4:$AH$4,0))</f>
        <v>1</v>
      </c>
      <c r="K66" s="62">
        <f ca="1">INDEX(F_Outputs_Prep!$B$4:$AH$123,MATCH(F_Outputs!$A66&amp;F_Outputs!$B66,F_Outputs_Prep!$I$4:$I$123,0),MATCH(F_Outputs!K$2,F_Outputs_Prep!$B$4:$AH$4,0))</f>
        <v>1</v>
      </c>
      <c r="L66" s="62">
        <f ca="1">INDEX(F_Outputs_Prep!$B$4:$AH$123,MATCH(F_Outputs!$A66&amp;F_Outputs!$B66,F_Outputs_Prep!$I$4:$I$123,0),MATCH(F_Outputs!L$2,F_Outputs_Prep!$B$4:$AH$4,0))</f>
        <v>1</v>
      </c>
      <c r="M66" s="62">
        <f ca="1">INDEX(F_Outputs_Prep!$B$4:$AH$123,MATCH(F_Outputs!$A66&amp;F_Outputs!$B66,F_Outputs_Prep!$I$4:$I$123,0),MATCH(F_Outputs!M$2,F_Outputs_Prep!$B$4:$AH$4,0))</f>
        <v>1</v>
      </c>
      <c r="N66" s="62">
        <f ca="1">INDEX(F_Outputs_Prep!$B$4:$AH$123,MATCH(F_Outputs!$A66&amp;F_Outputs!$B66,F_Outputs_Prep!$I$4:$I$123,0),MATCH(F_Outputs!N$2,F_Outputs_Prep!$B$4:$AH$4,0))</f>
        <v>1</v>
      </c>
      <c r="O66" s="62">
        <f ca="1">INDEX(F_Outputs_Prep!$B$4:$AH$123,MATCH(F_Outputs!$A66&amp;F_Outputs!$B66,F_Outputs_Prep!$I$4:$I$123,0),MATCH(F_Outputs!O$2,F_Outputs_Prep!$B$4:$AH$4,0))</f>
        <v>1</v>
      </c>
      <c r="P66" s="62">
        <f ca="1">INDEX(F_Outputs_Prep!$B$4:$AH$123,MATCH(F_Outputs!$A66&amp;F_Outputs!$B66,F_Outputs_Prep!$I$4:$I$123,0),MATCH(F_Outputs!P$2,F_Outputs_Prep!$B$4:$AH$4,0))</f>
        <v>1</v>
      </c>
      <c r="Q66" s="62">
        <f ca="1">INDEX(F_Outputs_Prep!$B$4:$AH$123,MATCH(F_Outputs!$A66&amp;F_Outputs!$B66,F_Outputs_Prep!$I$4:$I$123,0),MATCH(F_Outputs!Q$2,F_Outputs_Prep!$B$4:$AH$4,0))</f>
        <v>1</v>
      </c>
      <c r="R66" s="62">
        <f ca="1">INDEX(F_Outputs_Prep!$B$4:$AH$123,MATCH(F_Outputs!$A66&amp;F_Outputs!$B66,F_Outputs_Prep!$I$4:$I$123,0),MATCH(F_Outputs!R$2,F_Outputs_Prep!$B$4:$AH$4,0))</f>
        <v>1</v>
      </c>
      <c r="S66" s="62">
        <f ca="1">INDEX(F_Outputs_Prep!$B$4:$AH$123,MATCH(F_Outputs!$A66&amp;F_Outputs!$B66,F_Outputs_Prep!$I$4:$I$123,0),MATCH(F_Outputs!S$2,F_Outputs_Prep!$B$4:$AH$4,0))</f>
        <v>1</v>
      </c>
      <c r="T66" s="62">
        <f ca="1">INDEX(F_Outputs_Prep!$B$4:$AH$123,MATCH(F_Outputs!$A66&amp;F_Outputs!$B66,F_Outputs_Prep!$I$4:$I$123,0),MATCH(F_Outputs!T$2,F_Outputs_Prep!$B$4:$AH$4,0))</f>
        <v>1</v>
      </c>
      <c r="U66" s="62">
        <f ca="1">INDEX(F_Outputs_Prep!$B$4:$AH$123,MATCH(F_Outputs!$A66&amp;F_Outputs!$B66,F_Outputs_Prep!$I$4:$I$123,0),MATCH(F_Outputs!U$2,F_Outputs_Prep!$B$4:$AH$4,0))</f>
        <v>1</v>
      </c>
      <c r="V66" s="62">
        <f ca="1">INDEX(F_Outputs_Prep!$B$4:$AH$123,MATCH(F_Outputs!$A66&amp;F_Outputs!$B66,F_Outputs_Prep!$I$4:$I$123,0),MATCH(F_Outputs!V$2,F_Outputs_Prep!$B$4:$AH$4,0))</f>
        <v>1</v>
      </c>
      <c r="W66" s="62">
        <f ca="1">INDEX(F_Outputs_Prep!$B$4:$AH$123,MATCH(F_Outputs!$A66&amp;F_Outputs!$B66,F_Outputs_Prep!$I$4:$I$123,0),MATCH(F_Outputs!W$2,F_Outputs_Prep!$B$4:$AH$4,0))</f>
        <v>1</v>
      </c>
      <c r="X66" s="62">
        <f ca="1">INDEX(F_Outputs_Prep!$B$4:$AH$123,MATCH(F_Outputs!$A66&amp;F_Outputs!$B66,F_Outputs_Prep!$I$4:$I$123,0),MATCH(F_Outputs!X$2,F_Outputs_Prep!$B$4:$AH$4,0))</f>
        <v>1</v>
      </c>
    </row>
    <row r="67" spans="1:24" ht="14.25">
      <c r="A67" s="62" t="s">
        <v>62</v>
      </c>
      <c r="B67" s="59" t="s">
        <v>138</v>
      </c>
      <c r="C67" s="59" t="s">
        <v>44</v>
      </c>
      <c r="D67" s="56" t="s">
        <v>109</v>
      </c>
      <c r="E67" s="60" t="s">
        <v>105</v>
      </c>
      <c r="F67" s="62" t="str">
        <f ca="1">INDEX(F_Outputs_Prep!$B$4:$AH$123,MATCH(F_Outputs!$A67&amp;F_Outputs!$B67,F_Outputs_Prep!$I$4:$I$123,0),MATCH(F_Outputs!F$2,F_Outputs_Prep!$B$4:$AH$4,0))</f>
        <v>##BLANK</v>
      </c>
      <c r="G67" s="62" t="str">
        <f ca="1">INDEX(F_Outputs_Prep!$B$4:$AH$123,MATCH(F_Outputs!$A67&amp;F_Outputs!$B67,F_Outputs_Prep!$I$4:$I$123,0),MATCH(F_Outputs!G$2,F_Outputs_Prep!$B$4:$AH$4,0))</f>
        <v>##BLANK</v>
      </c>
      <c r="H67" s="62" t="str">
        <f ca="1">INDEX(F_Outputs_Prep!$B$4:$AH$123,MATCH(F_Outputs!$A67&amp;F_Outputs!$B67,F_Outputs_Prep!$I$4:$I$123,0),MATCH(F_Outputs!H$2,F_Outputs_Prep!$B$4:$AH$4,0))</f>
        <v>##BLANK</v>
      </c>
      <c r="I67" s="62" t="str">
        <f ca="1">INDEX(F_Outputs_Prep!$B$4:$AH$123,MATCH(F_Outputs!$A67&amp;F_Outputs!$B67,F_Outputs_Prep!$I$4:$I$123,0),MATCH(F_Outputs!I$2,F_Outputs_Prep!$B$4:$AH$4,0))</f>
        <v>##BLANK</v>
      </c>
      <c r="J67" s="62" t="str">
        <f ca="1">INDEX(F_Outputs_Prep!$B$4:$AH$123,MATCH(F_Outputs!$A67&amp;F_Outputs!$B67,F_Outputs_Prep!$I$4:$I$123,0),MATCH(F_Outputs!J$2,F_Outputs_Prep!$B$4:$AH$4,0))</f>
        <v>##BLANK</v>
      </c>
      <c r="K67" s="62" t="str">
        <f ca="1">INDEX(F_Outputs_Prep!$B$4:$AH$123,MATCH(F_Outputs!$A67&amp;F_Outputs!$B67,F_Outputs_Prep!$I$4:$I$123,0),MATCH(F_Outputs!K$2,F_Outputs_Prep!$B$4:$AH$4,0))</f>
        <v>##BLANK</v>
      </c>
      <c r="L67" s="62" t="str">
        <f ca="1">INDEX(F_Outputs_Prep!$B$4:$AH$123,MATCH(F_Outputs!$A67&amp;F_Outputs!$B67,F_Outputs_Prep!$I$4:$I$123,0),MATCH(F_Outputs!L$2,F_Outputs_Prep!$B$4:$AH$4,0))</f>
        <v>##BLANK</v>
      </c>
      <c r="M67" s="62" t="str">
        <f ca="1">INDEX(F_Outputs_Prep!$B$4:$AH$123,MATCH(F_Outputs!$A67&amp;F_Outputs!$B67,F_Outputs_Prep!$I$4:$I$123,0),MATCH(F_Outputs!M$2,F_Outputs_Prep!$B$4:$AH$4,0))</f>
        <v>##BLANK</v>
      </c>
      <c r="N67" s="62" t="str">
        <f ca="1">INDEX(F_Outputs_Prep!$B$4:$AH$123,MATCH(F_Outputs!$A67&amp;F_Outputs!$B67,F_Outputs_Prep!$I$4:$I$123,0),MATCH(F_Outputs!N$2,F_Outputs_Prep!$B$4:$AH$4,0))</f>
        <v>##BLANK</v>
      </c>
      <c r="O67" s="62" t="str">
        <f ca="1">INDEX(F_Outputs_Prep!$B$4:$AH$123,MATCH(F_Outputs!$A67&amp;F_Outputs!$B67,F_Outputs_Prep!$I$4:$I$123,0),MATCH(F_Outputs!O$2,F_Outputs_Prep!$B$4:$AH$4,0))</f>
        <v>##BLANK</v>
      </c>
      <c r="P67" s="62" t="str">
        <f ca="1">INDEX(F_Outputs_Prep!$B$4:$AH$123,MATCH(F_Outputs!$A67&amp;F_Outputs!$B67,F_Outputs_Prep!$I$4:$I$123,0),MATCH(F_Outputs!P$2,F_Outputs_Prep!$B$4:$AH$4,0))</f>
        <v>##BLANK</v>
      </c>
      <c r="Q67" s="62" t="str">
        <f ca="1">INDEX(F_Outputs_Prep!$B$4:$AH$123,MATCH(F_Outputs!$A67&amp;F_Outputs!$B67,F_Outputs_Prep!$I$4:$I$123,0),MATCH(F_Outputs!Q$2,F_Outputs_Prep!$B$4:$AH$4,0))</f>
        <v>##BLANK</v>
      </c>
      <c r="R67" s="62" t="str">
        <f ca="1">INDEX(F_Outputs_Prep!$B$4:$AH$123,MATCH(F_Outputs!$A67&amp;F_Outputs!$B67,F_Outputs_Prep!$I$4:$I$123,0),MATCH(F_Outputs!R$2,F_Outputs_Prep!$B$4:$AH$4,0))</f>
        <v>##BLANK</v>
      </c>
      <c r="S67" s="62">
        <f ca="1">INDEX(F_Outputs_Prep!$B$4:$AH$123,MATCH(F_Outputs!$A67&amp;F_Outputs!$B67,F_Outputs_Prep!$I$4:$I$123,0),MATCH(F_Outputs!S$2,F_Outputs_Prep!$B$4:$AH$4,0))</f>
        <v>1</v>
      </c>
      <c r="T67" s="62">
        <f ca="1">INDEX(F_Outputs_Prep!$B$4:$AH$123,MATCH(F_Outputs!$A67&amp;F_Outputs!$B67,F_Outputs_Prep!$I$4:$I$123,0),MATCH(F_Outputs!T$2,F_Outputs_Prep!$B$4:$AH$4,0))</f>
        <v>1</v>
      </c>
      <c r="U67" s="62">
        <f ca="1">INDEX(F_Outputs_Prep!$B$4:$AH$123,MATCH(F_Outputs!$A67&amp;F_Outputs!$B67,F_Outputs_Prep!$I$4:$I$123,0),MATCH(F_Outputs!U$2,F_Outputs_Prep!$B$4:$AH$4,0))</f>
        <v>1</v>
      </c>
      <c r="V67" s="62">
        <f ca="1">INDEX(F_Outputs_Prep!$B$4:$AH$123,MATCH(F_Outputs!$A67&amp;F_Outputs!$B67,F_Outputs_Prep!$I$4:$I$123,0),MATCH(F_Outputs!V$2,F_Outputs_Prep!$B$4:$AH$4,0))</f>
        <v>1</v>
      </c>
      <c r="W67" s="62">
        <f ca="1">INDEX(F_Outputs_Prep!$B$4:$AH$123,MATCH(F_Outputs!$A67&amp;F_Outputs!$B67,F_Outputs_Prep!$I$4:$I$123,0),MATCH(F_Outputs!W$2,F_Outputs_Prep!$B$4:$AH$4,0))</f>
        <v>1</v>
      </c>
      <c r="X67" s="62">
        <f ca="1">INDEX(F_Outputs_Prep!$B$4:$AH$123,MATCH(F_Outputs!$A67&amp;F_Outputs!$B67,F_Outputs_Prep!$I$4:$I$123,0),MATCH(F_Outputs!X$2,F_Outputs_Prep!$B$4:$AH$4,0))</f>
        <v>1</v>
      </c>
    </row>
    <row r="68" spans="1:24" ht="14.25">
      <c r="A68" s="62" t="s">
        <v>62</v>
      </c>
      <c r="B68" s="59" t="s">
        <v>145</v>
      </c>
      <c r="C68" s="59" t="s">
        <v>146</v>
      </c>
      <c r="D68" s="56" t="s">
        <v>109</v>
      </c>
      <c r="E68" s="60" t="s">
        <v>105</v>
      </c>
      <c r="F68" s="62">
        <f ca="1">INDEX(F_Outputs_Prep!$B$4:$AH$123,MATCH(F_Outputs!$A68&amp;F_Outputs!$B68,F_Outputs_Prep!$I$4:$I$123,0),MATCH(F_Outputs!F$2,F_Outputs_Prep!$B$4:$AH$4,0))</f>
        <v>0.97299999999999998</v>
      </c>
      <c r="G68" s="62">
        <f ca="1">INDEX(F_Outputs_Prep!$B$4:$AH$123,MATCH(F_Outputs!$A68&amp;F_Outputs!$B68,F_Outputs_Prep!$I$4:$I$123,0),MATCH(F_Outputs!G$2,F_Outputs_Prep!$B$4:$AH$4,0))</f>
        <v>0.97299999999999998</v>
      </c>
      <c r="H68" s="62">
        <f ca="1">INDEX(F_Outputs_Prep!$B$4:$AH$123,MATCH(F_Outputs!$A68&amp;F_Outputs!$B68,F_Outputs_Prep!$I$4:$I$123,0),MATCH(F_Outputs!H$2,F_Outputs_Prep!$B$4:$AH$4,0))</f>
        <v>0.98</v>
      </c>
      <c r="I68" s="62">
        <f ca="1">INDEX(F_Outputs_Prep!$B$4:$AH$123,MATCH(F_Outputs!$A68&amp;F_Outputs!$B68,F_Outputs_Prep!$I$4:$I$123,0),MATCH(F_Outputs!I$2,F_Outputs_Prep!$B$4:$AH$4,0))</f>
        <v>0.99299999999999999</v>
      </c>
      <c r="J68" s="62">
        <f ca="1">INDEX(F_Outputs_Prep!$B$4:$AH$123,MATCH(F_Outputs!$A68&amp;F_Outputs!$B68,F_Outputs_Prep!$I$4:$I$123,0),MATCH(F_Outputs!J$2,F_Outputs_Prep!$B$4:$AH$4,0))</f>
        <v>0.99299999999999999</v>
      </c>
      <c r="K68" s="62">
        <f ca="1">INDEX(F_Outputs_Prep!$B$4:$AH$123,MATCH(F_Outputs!$A68&amp;F_Outputs!$B68,F_Outputs_Prep!$I$4:$I$123,0),MATCH(F_Outputs!K$2,F_Outputs_Prep!$B$4:$AH$4,0))</f>
        <v>0.97199999999999998</v>
      </c>
      <c r="L68" s="62">
        <f ca="1">INDEX(F_Outputs_Prep!$B$4:$AH$123,MATCH(F_Outputs!$A68&amp;F_Outputs!$B68,F_Outputs_Prep!$I$4:$I$123,0),MATCH(F_Outputs!L$2,F_Outputs_Prep!$B$4:$AH$4,0))</f>
        <v>0.97799999999999998</v>
      </c>
      <c r="M68" s="62">
        <f ca="1">INDEX(F_Outputs_Prep!$B$4:$AH$123,MATCH(F_Outputs!$A68&amp;F_Outputs!$B68,F_Outputs_Prep!$I$4:$I$123,0),MATCH(F_Outputs!M$2,F_Outputs_Prep!$B$4:$AH$4,0))</f>
        <v>0.97499999999999998</v>
      </c>
      <c r="N68" s="62">
        <f ca="1">INDEX(F_Outputs_Prep!$B$4:$AH$123,MATCH(F_Outputs!$A68&amp;F_Outputs!$B68,F_Outputs_Prep!$I$4:$I$123,0),MATCH(F_Outputs!N$2,F_Outputs_Prep!$B$4:$AH$4,0))</f>
        <v>0.97499999999999998</v>
      </c>
      <c r="O68" s="62">
        <f ca="1">INDEX(F_Outputs_Prep!$B$4:$AH$123,MATCH(F_Outputs!$A68&amp;F_Outputs!$B68,F_Outputs_Prep!$I$4:$I$123,0),MATCH(F_Outputs!O$2,F_Outputs_Prep!$B$4:$AH$4,0))</f>
        <v>0.99</v>
      </c>
      <c r="P68" s="62">
        <f ca="1">INDEX(F_Outputs_Prep!$B$4:$AH$123,MATCH(F_Outputs!$A68&amp;F_Outputs!$B68,F_Outputs_Prep!$I$4:$I$123,0),MATCH(F_Outputs!P$2,F_Outputs_Prep!$B$4:$AH$4,0))</f>
        <v>0.99</v>
      </c>
      <c r="Q68" s="62">
        <f ca="1">INDEX(F_Outputs_Prep!$B$4:$AH$123,MATCH(F_Outputs!$A68&amp;F_Outputs!$B68,F_Outputs_Prep!$I$4:$I$123,0),MATCH(F_Outputs!Q$2,F_Outputs_Prep!$B$4:$AH$4,0))</f>
        <v>0.997</v>
      </c>
      <c r="R68" s="62">
        <f ca="1">INDEX(F_Outputs_Prep!$B$4:$AH$123,MATCH(F_Outputs!$A68&amp;F_Outputs!$B68,F_Outputs_Prep!$I$4:$I$123,0),MATCH(F_Outputs!R$2,F_Outputs_Prep!$B$4:$AH$4,0))</f>
        <v>0.99</v>
      </c>
      <c r="S68" s="62">
        <f ca="1">INDEX(F_Outputs_Prep!$B$4:$AH$123,MATCH(F_Outputs!$A68&amp;F_Outputs!$B68,F_Outputs_Prep!$I$4:$I$123,0),MATCH(F_Outputs!S$2,F_Outputs_Prep!$B$4:$AH$4,0))</f>
        <v>0.98699999999999999</v>
      </c>
      <c r="T68" s="62" t="str">
        <f ca="1">INDEX(F_Outputs_Prep!$B$4:$AH$123,MATCH(F_Outputs!$A68&amp;F_Outputs!$B68,F_Outputs_Prep!$I$4:$I$123,0),MATCH(F_Outputs!T$2,F_Outputs_Prep!$B$4:$AH$4,0))</f>
        <v>##BLANK</v>
      </c>
      <c r="U68" s="62" t="str">
        <f ca="1">INDEX(F_Outputs_Prep!$B$4:$AH$123,MATCH(F_Outputs!$A68&amp;F_Outputs!$B68,F_Outputs_Prep!$I$4:$I$123,0),MATCH(F_Outputs!U$2,F_Outputs_Prep!$B$4:$AH$4,0))</f>
        <v>##BLANK</v>
      </c>
      <c r="V68" s="62" t="str">
        <f ca="1">INDEX(F_Outputs_Prep!$B$4:$AH$123,MATCH(F_Outputs!$A68&amp;F_Outputs!$B68,F_Outputs_Prep!$I$4:$I$123,0),MATCH(F_Outputs!V$2,F_Outputs_Prep!$B$4:$AH$4,0))</f>
        <v>##BLANK</v>
      </c>
      <c r="W68" s="62" t="str">
        <f ca="1">INDEX(F_Outputs_Prep!$B$4:$AH$123,MATCH(F_Outputs!$A68&amp;F_Outputs!$B68,F_Outputs_Prep!$I$4:$I$123,0),MATCH(F_Outputs!W$2,F_Outputs_Prep!$B$4:$AH$4,0))</f>
        <v>##BLANK</v>
      </c>
      <c r="X68" s="62" t="str">
        <f ca="1">INDEX(F_Outputs_Prep!$B$4:$AH$123,MATCH(F_Outputs!$A68&amp;F_Outputs!$B68,F_Outputs_Prep!$I$4:$I$123,0),MATCH(F_Outputs!X$2,F_Outputs_Prep!$B$4:$AH$4,0))</f>
        <v>##BLANK</v>
      </c>
    </row>
    <row r="69" spans="1:24" ht="14.25">
      <c r="A69" s="62" t="s">
        <v>62</v>
      </c>
      <c r="B69" s="59" t="s">
        <v>140</v>
      </c>
      <c r="C69" s="59" t="s">
        <v>147</v>
      </c>
      <c r="D69" s="56" t="s">
        <v>109</v>
      </c>
      <c r="E69" s="60" t="s">
        <v>105</v>
      </c>
      <c r="F69" s="62" t="str">
        <f ca="1">INDEX(F_Outputs_Prep!$B$4:$AH$123,MATCH(F_Outputs!$A69&amp;F_Outputs!$B69,F_Outputs_Prep!$I$4:$I$123,0),MATCH(F_Outputs!F$2,F_Outputs_Prep!$B$4:$AH$4,0))</f>
        <v>##BLANK</v>
      </c>
      <c r="G69" s="62" t="str">
        <f ca="1">INDEX(F_Outputs_Prep!$B$4:$AH$123,MATCH(F_Outputs!$A69&amp;F_Outputs!$B69,F_Outputs_Prep!$I$4:$I$123,0),MATCH(F_Outputs!G$2,F_Outputs_Prep!$B$4:$AH$4,0))</f>
        <v>##BLANK</v>
      </c>
      <c r="H69" s="62" t="str">
        <f ca="1">INDEX(F_Outputs_Prep!$B$4:$AH$123,MATCH(F_Outputs!$A69&amp;F_Outputs!$B69,F_Outputs_Prep!$I$4:$I$123,0),MATCH(F_Outputs!H$2,F_Outputs_Prep!$B$4:$AH$4,0))</f>
        <v>##BLANK</v>
      </c>
      <c r="I69" s="62" t="str">
        <f ca="1">INDEX(F_Outputs_Prep!$B$4:$AH$123,MATCH(F_Outputs!$A69&amp;F_Outputs!$B69,F_Outputs_Prep!$I$4:$I$123,0),MATCH(F_Outputs!I$2,F_Outputs_Prep!$B$4:$AH$4,0))</f>
        <v>##BLANK</v>
      </c>
      <c r="J69" s="62" t="str">
        <f ca="1">INDEX(F_Outputs_Prep!$B$4:$AH$123,MATCH(F_Outputs!$A69&amp;F_Outputs!$B69,F_Outputs_Prep!$I$4:$I$123,0),MATCH(F_Outputs!J$2,F_Outputs_Prep!$B$4:$AH$4,0))</f>
        <v>##BLANK</v>
      </c>
      <c r="K69" s="62" t="str">
        <f ca="1">INDEX(F_Outputs_Prep!$B$4:$AH$123,MATCH(F_Outputs!$A69&amp;F_Outputs!$B69,F_Outputs_Prep!$I$4:$I$123,0),MATCH(F_Outputs!K$2,F_Outputs_Prep!$B$4:$AH$4,0))</f>
        <v>##BLANK</v>
      </c>
      <c r="L69" s="62" t="str">
        <f ca="1">INDEX(F_Outputs_Prep!$B$4:$AH$123,MATCH(F_Outputs!$A69&amp;F_Outputs!$B69,F_Outputs_Prep!$I$4:$I$123,0),MATCH(F_Outputs!L$2,F_Outputs_Prep!$B$4:$AH$4,0))</f>
        <v>##BLANK</v>
      </c>
      <c r="M69" s="62" t="str">
        <f ca="1">INDEX(F_Outputs_Prep!$B$4:$AH$123,MATCH(F_Outputs!$A69&amp;F_Outputs!$B69,F_Outputs_Prep!$I$4:$I$123,0),MATCH(F_Outputs!M$2,F_Outputs_Prep!$B$4:$AH$4,0))</f>
        <v>##BLANK</v>
      </c>
      <c r="N69" s="62" t="str">
        <f ca="1">INDEX(F_Outputs_Prep!$B$4:$AH$123,MATCH(F_Outputs!$A69&amp;F_Outputs!$B69,F_Outputs_Prep!$I$4:$I$123,0),MATCH(F_Outputs!N$2,F_Outputs_Prep!$B$4:$AH$4,0))</f>
        <v>##BLANK</v>
      </c>
      <c r="O69" s="62" t="str">
        <f ca="1">INDEX(F_Outputs_Prep!$B$4:$AH$123,MATCH(F_Outputs!$A69&amp;F_Outputs!$B69,F_Outputs_Prep!$I$4:$I$123,0),MATCH(F_Outputs!O$2,F_Outputs_Prep!$B$4:$AH$4,0))</f>
        <v>##BLANK</v>
      </c>
      <c r="P69" s="62" t="str">
        <f ca="1">INDEX(F_Outputs_Prep!$B$4:$AH$123,MATCH(F_Outputs!$A69&amp;F_Outputs!$B69,F_Outputs_Prep!$I$4:$I$123,0),MATCH(F_Outputs!P$2,F_Outputs_Prep!$B$4:$AH$4,0))</f>
        <v>##BLANK</v>
      </c>
      <c r="Q69" s="62" t="str">
        <f ca="1">INDEX(F_Outputs_Prep!$B$4:$AH$123,MATCH(F_Outputs!$A69&amp;F_Outputs!$B69,F_Outputs_Prep!$I$4:$I$123,0),MATCH(F_Outputs!Q$2,F_Outputs_Prep!$B$4:$AH$4,0))</f>
        <v>##BLANK</v>
      </c>
      <c r="R69" s="62" t="str">
        <f ca="1">INDEX(F_Outputs_Prep!$B$4:$AH$123,MATCH(F_Outputs!$A69&amp;F_Outputs!$B69,F_Outputs_Prep!$I$4:$I$123,0),MATCH(F_Outputs!R$2,F_Outputs_Prep!$B$4:$AH$4,0))</f>
        <v>##BLANK</v>
      </c>
      <c r="S69" s="62" t="str">
        <f ca="1">INDEX(F_Outputs_Prep!$B$4:$AH$123,MATCH(F_Outputs!$A69&amp;F_Outputs!$B69,F_Outputs_Prep!$I$4:$I$123,0),MATCH(F_Outputs!S$2,F_Outputs_Prep!$B$4:$AH$4,0))</f>
        <v>##BLANK</v>
      </c>
      <c r="T69" s="62">
        <f ca="1">INDEX(F_Outputs_Prep!$B$4:$AH$123,MATCH(F_Outputs!$A69&amp;F_Outputs!$B69,F_Outputs_Prep!$I$4:$I$123,0),MATCH(F_Outputs!T$2,F_Outputs_Prep!$B$4:$AH$4,0))</f>
        <v>0.99</v>
      </c>
      <c r="U69" s="62">
        <f ca="1">INDEX(F_Outputs_Prep!$B$4:$AH$123,MATCH(F_Outputs!$A69&amp;F_Outputs!$B69,F_Outputs_Prep!$I$4:$I$123,0),MATCH(F_Outputs!U$2,F_Outputs_Prep!$B$4:$AH$4,0))</f>
        <v>0.98</v>
      </c>
      <c r="V69" s="62">
        <f ca="1">INDEX(F_Outputs_Prep!$B$4:$AH$123,MATCH(F_Outputs!$A69&amp;F_Outputs!$B69,F_Outputs_Prep!$I$4:$I$123,0),MATCH(F_Outputs!V$2,F_Outputs_Prep!$B$4:$AH$4,0))</f>
        <v>0.98</v>
      </c>
      <c r="W69" s="62">
        <f ca="1">INDEX(F_Outputs_Prep!$B$4:$AH$123,MATCH(F_Outputs!$A69&amp;F_Outputs!$B69,F_Outputs_Prep!$I$4:$I$123,0),MATCH(F_Outputs!W$2,F_Outputs_Prep!$B$4:$AH$4,0))</f>
        <v>0.98</v>
      </c>
      <c r="X69" s="62">
        <f ca="1">INDEX(F_Outputs_Prep!$B$4:$AH$123,MATCH(F_Outputs!$A69&amp;F_Outputs!$B69,F_Outputs_Prep!$I$4:$I$123,0),MATCH(F_Outputs!X$2,F_Outputs_Prep!$B$4:$AH$4,0))</f>
        <v>0.98</v>
      </c>
    </row>
    <row r="70" spans="1:24" ht="14.25">
      <c r="A70" s="62" t="s">
        <v>62</v>
      </c>
      <c r="B70" s="59" t="s">
        <v>148</v>
      </c>
      <c r="C70" s="59" t="s">
        <v>149</v>
      </c>
      <c r="D70" s="56" t="s">
        <v>150</v>
      </c>
      <c r="E70" s="60" t="s">
        <v>105</v>
      </c>
      <c r="F70" s="62" t="str">
        <f ca="1">INDEX(F_Outputs_Prep!$B$4:$AH$123,MATCH(F_Outputs!$A70&amp;F_Outputs!$B70,F_Outputs_Prep!$I$4:$I$123,0),MATCH(F_Outputs!F$2,F_Outputs_Prep!$B$4:$AH$4,0))</f>
        <v>[…]23/09/2026 09:34:36</v>
      </c>
      <c r="G70" s="62" t="str">
        <f ca="1">INDEX(F_Outputs_Prep!$B$4:$AH$123,MATCH(F_Outputs!$A70&amp;F_Outputs!$B70,F_Outputs_Prep!$I$4:$I$123,0),MATCH(F_Outputs!G$2,F_Outputs_Prep!$B$4:$AH$4,0))</f>
        <v>[…]23/09/2026 09:34:36</v>
      </c>
      <c r="H70" s="62" t="str">
        <f ca="1">INDEX(F_Outputs_Prep!$B$4:$AH$123,MATCH(F_Outputs!$A70&amp;F_Outputs!$B70,F_Outputs_Prep!$I$4:$I$123,0),MATCH(F_Outputs!H$2,F_Outputs_Prep!$B$4:$AH$4,0))</f>
        <v>[…]23/09/2026 09:34:36</v>
      </c>
      <c r="I70" s="62" t="str">
        <f ca="1">INDEX(F_Outputs_Prep!$B$4:$AH$123,MATCH(F_Outputs!$A70&amp;F_Outputs!$B70,F_Outputs_Prep!$I$4:$I$123,0),MATCH(F_Outputs!I$2,F_Outputs_Prep!$B$4:$AH$4,0))</f>
        <v>[…]23/09/2026 09:34:36</v>
      </c>
      <c r="J70" s="62" t="str">
        <f ca="1">INDEX(F_Outputs_Prep!$B$4:$AH$123,MATCH(F_Outputs!$A70&amp;F_Outputs!$B70,F_Outputs_Prep!$I$4:$I$123,0),MATCH(F_Outputs!J$2,F_Outputs_Prep!$B$4:$AH$4,0))</f>
        <v>[…]23/09/2026 09:34:36</v>
      </c>
      <c r="K70" s="62" t="str">
        <f ca="1">INDEX(F_Outputs_Prep!$B$4:$AH$123,MATCH(F_Outputs!$A70&amp;F_Outputs!$B70,F_Outputs_Prep!$I$4:$I$123,0),MATCH(F_Outputs!K$2,F_Outputs_Prep!$B$4:$AH$4,0))</f>
        <v>[…]23/09/2026 09:34:36</v>
      </c>
      <c r="L70" s="62" t="str">
        <f ca="1">INDEX(F_Outputs_Prep!$B$4:$AH$123,MATCH(F_Outputs!$A70&amp;F_Outputs!$B70,F_Outputs_Prep!$I$4:$I$123,0),MATCH(F_Outputs!L$2,F_Outputs_Prep!$B$4:$AH$4,0))</f>
        <v>[…]23/09/2026 09:34:36</v>
      </c>
      <c r="M70" s="62" t="str">
        <f ca="1">INDEX(F_Outputs_Prep!$B$4:$AH$123,MATCH(F_Outputs!$A70&amp;F_Outputs!$B70,F_Outputs_Prep!$I$4:$I$123,0),MATCH(F_Outputs!M$2,F_Outputs_Prep!$B$4:$AH$4,0))</f>
        <v>[…]23/09/2026 09:34:36</v>
      </c>
      <c r="N70" s="62" t="str">
        <f ca="1">INDEX(F_Outputs_Prep!$B$4:$AH$123,MATCH(F_Outputs!$A70&amp;F_Outputs!$B70,F_Outputs_Prep!$I$4:$I$123,0),MATCH(F_Outputs!N$2,F_Outputs_Prep!$B$4:$AH$4,0))</f>
        <v>[…]23/09/2026 09:34:36</v>
      </c>
      <c r="O70" s="62" t="str">
        <f ca="1">INDEX(F_Outputs_Prep!$B$4:$AH$123,MATCH(F_Outputs!$A70&amp;F_Outputs!$B70,F_Outputs_Prep!$I$4:$I$123,0),MATCH(F_Outputs!O$2,F_Outputs_Prep!$B$4:$AH$4,0))</f>
        <v>[…]23/09/2026 09:34:36</v>
      </c>
      <c r="P70" s="62" t="str">
        <f ca="1">INDEX(F_Outputs_Prep!$B$4:$AH$123,MATCH(F_Outputs!$A70&amp;F_Outputs!$B70,F_Outputs_Prep!$I$4:$I$123,0),MATCH(F_Outputs!P$2,F_Outputs_Prep!$B$4:$AH$4,0))</f>
        <v>[…]23/09/2026 09:34:36</v>
      </c>
      <c r="Q70" s="62" t="str">
        <f ca="1">INDEX(F_Outputs_Prep!$B$4:$AH$123,MATCH(F_Outputs!$A70&amp;F_Outputs!$B70,F_Outputs_Prep!$I$4:$I$123,0),MATCH(F_Outputs!Q$2,F_Outputs_Prep!$B$4:$AH$4,0))</f>
        <v>[…]23/09/2026 09:34:36</v>
      </c>
      <c r="R70" s="62" t="str">
        <f ca="1">INDEX(F_Outputs_Prep!$B$4:$AH$123,MATCH(F_Outputs!$A70&amp;F_Outputs!$B70,F_Outputs_Prep!$I$4:$I$123,0),MATCH(F_Outputs!R$2,F_Outputs_Prep!$B$4:$AH$4,0))</f>
        <v>[…]23/09/2026 09:34:36</v>
      </c>
      <c r="S70" s="62" t="str">
        <f ca="1">INDEX(F_Outputs_Prep!$B$4:$AH$123,MATCH(F_Outputs!$A70&amp;F_Outputs!$B70,F_Outputs_Prep!$I$4:$I$123,0),MATCH(F_Outputs!S$2,F_Outputs_Prep!$B$4:$AH$4,0))</f>
        <v>[…]23/09/2026 09:34:36</v>
      </c>
      <c r="T70" s="62" t="str">
        <f ca="1">INDEX(F_Outputs_Prep!$B$4:$AH$123,MATCH(F_Outputs!$A70&amp;F_Outputs!$B70,F_Outputs_Prep!$I$4:$I$123,0),MATCH(F_Outputs!T$2,F_Outputs_Prep!$B$4:$AH$4,0))</f>
        <v>[…]23/09/2026 09:34:36</v>
      </c>
      <c r="U70" s="62" t="str">
        <f ca="1">INDEX(F_Outputs_Prep!$B$4:$AH$123,MATCH(F_Outputs!$A70&amp;F_Outputs!$B70,F_Outputs_Prep!$I$4:$I$123,0),MATCH(F_Outputs!U$2,F_Outputs_Prep!$B$4:$AH$4,0))</f>
        <v>[…]23/09/2026 09:34:36</v>
      </c>
      <c r="V70" s="62" t="str">
        <f ca="1">INDEX(F_Outputs_Prep!$B$4:$AH$123,MATCH(F_Outputs!$A70&amp;F_Outputs!$B70,F_Outputs_Prep!$I$4:$I$123,0),MATCH(F_Outputs!V$2,F_Outputs_Prep!$B$4:$AH$4,0))</f>
        <v>[…]23/09/2026 09:34:36</v>
      </c>
      <c r="W70" s="62" t="str">
        <f ca="1">INDEX(F_Outputs_Prep!$B$4:$AH$123,MATCH(F_Outputs!$A70&amp;F_Outputs!$B70,F_Outputs_Prep!$I$4:$I$123,0),MATCH(F_Outputs!W$2,F_Outputs_Prep!$B$4:$AH$4,0))</f>
        <v>[…]23/09/2026 09:34:36</v>
      </c>
      <c r="X70" s="62" t="str">
        <f ca="1">INDEX(F_Outputs_Prep!$B$4:$AH$123,MATCH(F_Outputs!$A70&amp;F_Outputs!$B70,F_Outputs_Prep!$I$4:$I$123,0),MATCH(F_Outputs!X$2,F_Outputs_Prep!$B$4:$AH$4,0))</f>
        <v>[…]23/09/2026 09:34:36</v>
      </c>
    </row>
    <row r="71" spans="1:24" ht="14.25">
      <c r="A71" s="62" t="s">
        <v>62</v>
      </c>
      <c r="B71" s="59" t="s">
        <v>151</v>
      </c>
      <c r="C71" s="59" t="s">
        <v>152</v>
      </c>
      <c r="D71" s="56" t="s">
        <v>150</v>
      </c>
      <c r="E71" s="60" t="s">
        <v>105</v>
      </c>
      <c r="F71" s="62" t="e">
        <f ca="1">INDEX(F_Outputs_Prep!$B$4:$AH$123,MATCH(F_Outputs!$A71&amp;F_Outputs!$B71,F_Outputs_Prep!$I$4:$I$123,0),MATCH(F_Outputs!F$2,F_Outputs_Prep!$B$4:$AH$4,0))</f>
        <v>#VALUE!</v>
      </c>
      <c r="G71" s="62" t="e">
        <f ca="1">INDEX(F_Outputs_Prep!$B$4:$AH$123,MATCH(F_Outputs!$A71&amp;F_Outputs!$B71,F_Outputs_Prep!$I$4:$I$123,0),MATCH(F_Outputs!G$2,F_Outputs_Prep!$B$4:$AH$4,0))</f>
        <v>#VALUE!</v>
      </c>
      <c r="H71" s="62" t="e">
        <f ca="1">INDEX(F_Outputs_Prep!$B$4:$AH$123,MATCH(F_Outputs!$A71&amp;F_Outputs!$B71,F_Outputs_Prep!$I$4:$I$123,0),MATCH(F_Outputs!H$2,F_Outputs_Prep!$B$4:$AH$4,0))</f>
        <v>#VALUE!</v>
      </c>
      <c r="I71" s="62" t="e">
        <f ca="1">INDEX(F_Outputs_Prep!$B$4:$AH$123,MATCH(F_Outputs!$A71&amp;F_Outputs!$B71,F_Outputs_Prep!$I$4:$I$123,0),MATCH(F_Outputs!I$2,F_Outputs_Prep!$B$4:$AH$4,0))</f>
        <v>#VALUE!</v>
      </c>
      <c r="J71" s="62" t="e">
        <f ca="1">INDEX(F_Outputs_Prep!$B$4:$AH$123,MATCH(F_Outputs!$A71&amp;F_Outputs!$B71,F_Outputs_Prep!$I$4:$I$123,0),MATCH(F_Outputs!J$2,F_Outputs_Prep!$B$4:$AH$4,0))</f>
        <v>#VALUE!</v>
      </c>
      <c r="K71" s="62" t="e">
        <f ca="1">INDEX(F_Outputs_Prep!$B$4:$AH$123,MATCH(F_Outputs!$A71&amp;F_Outputs!$B71,F_Outputs_Prep!$I$4:$I$123,0),MATCH(F_Outputs!K$2,F_Outputs_Prep!$B$4:$AH$4,0))</f>
        <v>#VALUE!</v>
      </c>
      <c r="L71" s="62" t="e">
        <f ca="1">INDEX(F_Outputs_Prep!$B$4:$AH$123,MATCH(F_Outputs!$A71&amp;F_Outputs!$B71,F_Outputs_Prep!$I$4:$I$123,0),MATCH(F_Outputs!L$2,F_Outputs_Prep!$B$4:$AH$4,0))</f>
        <v>#VALUE!</v>
      </c>
      <c r="M71" s="62" t="e">
        <f ca="1">INDEX(F_Outputs_Prep!$B$4:$AH$123,MATCH(F_Outputs!$A71&amp;F_Outputs!$B71,F_Outputs_Prep!$I$4:$I$123,0),MATCH(F_Outputs!M$2,F_Outputs_Prep!$B$4:$AH$4,0))</f>
        <v>#VALUE!</v>
      </c>
      <c r="N71" s="62" t="e">
        <f ca="1">INDEX(F_Outputs_Prep!$B$4:$AH$123,MATCH(F_Outputs!$A71&amp;F_Outputs!$B71,F_Outputs_Prep!$I$4:$I$123,0),MATCH(F_Outputs!N$2,F_Outputs_Prep!$B$4:$AH$4,0))</f>
        <v>#VALUE!</v>
      </c>
      <c r="O71" s="62" t="e">
        <f ca="1">INDEX(F_Outputs_Prep!$B$4:$AH$123,MATCH(F_Outputs!$A71&amp;F_Outputs!$B71,F_Outputs_Prep!$I$4:$I$123,0),MATCH(F_Outputs!O$2,F_Outputs_Prep!$B$4:$AH$4,0))</f>
        <v>#VALUE!</v>
      </c>
      <c r="P71" s="62" t="e">
        <f ca="1">INDEX(F_Outputs_Prep!$B$4:$AH$123,MATCH(F_Outputs!$A71&amp;F_Outputs!$B71,F_Outputs_Prep!$I$4:$I$123,0),MATCH(F_Outputs!P$2,F_Outputs_Prep!$B$4:$AH$4,0))</f>
        <v>#VALUE!</v>
      </c>
      <c r="Q71" s="62" t="e">
        <f ca="1">INDEX(F_Outputs_Prep!$B$4:$AH$123,MATCH(F_Outputs!$A71&amp;F_Outputs!$B71,F_Outputs_Prep!$I$4:$I$123,0),MATCH(F_Outputs!Q$2,F_Outputs_Prep!$B$4:$AH$4,0))</f>
        <v>#VALUE!</v>
      </c>
      <c r="R71" s="62" t="e">
        <f ca="1">INDEX(F_Outputs_Prep!$B$4:$AH$123,MATCH(F_Outputs!$A71&amp;F_Outputs!$B71,F_Outputs_Prep!$I$4:$I$123,0),MATCH(F_Outputs!R$2,F_Outputs_Prep!$B$4:$AH$4,0))</f>
        <v>#VALUE!</v>
      </c>
      <c r="S71" s="62" t="e">
        <f ca="1">INDEX(F_Outputs_Prep!$B$4:$AH$123,MATCH(F_Outputs!$A71&amp;F_Outputs!$B71,F_Outputs_Prep!$I$4:$I$123,0),MATCH(F_Outputs!S$2,F_Outputs_Prep!$B$4:$AH$4,0))</f>
        <v>#VALUE!</v>
      </c>
      <c r="T71" s="62" t="e">
        <f ca="1">INDEX(F_Outputs_Prep!$B$4:$AH$123,MATCH(F_Outputs!$A71&amp;F_Outputs!$B71,F_Outputs_Prep!$I$4:$I$123,0),MATCH(F_Outputs!T$2,F_Outputs_Prep!$B$4:$AH$4,0))</f>
        <v>#VALUE!</v>
      </c>
      <c r="U71" s="62" t="e">
        <f ca="1">INDEX(F_Outputs_Prep!$B$4:$AH$123,MATCH(F_Outputs!$A71&amp;F_Outputs!$B71,F_Outputs_Prep!$I$4:$I$123,0),MATCH(F_Outputs!U$2,F_Outputs_Prep!$B$4:$AH$4,0))</f>
        <v>#VALUE!</v>
      </c>
      <c r="V71" s="62" t="e">
        <f ca="1">INDEX(F_Outputs_Prep!$B$4:$AH$123,MATCH(F_Outputs!$A71&amp;F_Outputs!$B71,F_Outputs_Prep!$I$4:$I$123,0),MATCH(F_Outputs!V$2,F_Outputs_Prep!$B$4:$AH$4,0))</f>
        <v>#VALUE!</v>
      </c>
      <c r="W71" s="62" t="e">
        <f ca="1">INDEX(F_Outputs_Prep!$B$4:$AH$123,MATCH(F_Outputs!$A71&amp;F_Outputs!$B71,F_Outputs_Prep!$I$4:$I$123,0),MATCH(F_Outputs!W$2,F_Outputs_Prep!$B$4:$AH$4,0))</f>
        <v>#VALUE!</v>
      </c>
      <c r="X71" s="62" t="e">
        <f ca="1">INDEX(F_Outputs_Prep!$B$4:$AH$123,MATCH(F_Outputs!$A71&amp;F_Outputs!$B71,F_Outputs_Prep!$I$4:$I$123,0),MATCH(F_Outputs!X$2,F_Outputs_Prep!$B$4:$AH$4,0))</f>
        <v>#VALUE!</v>
      </c>
    </row>
    <row r="72" spans="1:24" ht="14.25">
      <c r="A72" s="62" t="s">
        <v>62</v>
      </c>
      <c r="B72" s="59" t="s">
        <v>153</v>
      </c>
      <c r="C72" s="59" t="s">
        <v>154</v>
      </c>
      <c r="D72" s="56" t="s">
        <v>150</v>
      </c>
      <c r="E72" s="60" t="s">
        <v>105</v>
      </c>
      <c r="F72" s="62" t="str">
        <f ca="1">INDEX(F_Outputs_Prep!$B$4:$AH$123,MATCH(F_Outputs!$A72&amp;F_Outputs!$B72,F_Outputs_Prep!$I$4:$I$123,0),MATCH(F_Outputs!F$2,F_Outputs_Prep!$B$4:$AH$4,0))</f>
        <v>NA</v>
      </c>
      <c r="G72" s="62" t="str">
        <f ca="1">INDEX(F_Outputs_Prep!$B$4:$AH$123,MATCH(F_Outputs!$A72&amp;F_Outputs!$B72,F_Outputs_Prep!$I$4:$I$123,0),MATCH(F_Outputs!G$2,F_Outputs_Prep!$B$4:$AH$4,0))</f>
        <v>NA</v>
      </c>
      <c r="H72" s="62" t="str">
        <f ca="1">INDEX(F_Outputs_Prep!$B$4:$AH$123,MATCH(F_Outputs!$A72&amp;F_Outputs!$B72,F_Outputs_Prep!$I$4:$I$123,0),MATCH(F_Outputs!H$2,F_Outputs_Prep!$B$4:$AH$4,0))</f>
        <v>NA</v>
      </c>
      <c r="I72" s="62" t="str">
        <f ca="1">INDEX(F_Outputs_Prep!$B$4:$AH$123,MATCH(F_Outputs!$A72&amp;F_Outputs!$B72,F_Outputs_Prep!$I$4:$I$123,0),MATCH(F_Outputs!I$2,F_Outputs_Prep!$B$4:$AH$4,0))</f>
        <v>NA</v>
      </c>
      <c r="J72" s="62" t="str">
        <f ca="1">INDEX(F_Outputs_Prep!$B$4:$AH$123,MATCH(F_Outputs!$A72&amp;F_Outputs!$B72,F_Outputs_Prep!$I$4:$I$123,0),MATCH(F_Outputs!J$2,F_Outputs_Prep!$B$4:$AH$4,0))</f>
        <v>NA</v>
      </c>
      <c r="K72" s="62" t="str">
        <f ca="1">INDEX(F_Outputs_Prep!$B$4:$AH$123,MATCH(F_Outputs!$A72&amp;F_Outputs!$B72,F_Outputs_Prep!$I$4:$I$123,0),MATCH(F_Outputs!K$2,F_Outputs_Prep!$B$4:$AH$4,0))</f>
        <v>NA</v>
      </c>
      <c r="L72" s="62" t="str">
        <f ca="1">INDEX(F_Outputs_Prep!$B$4:$AH$123,MATCH(F_Outputs!$A72&amp;F_Outputs!$B72,F_Outputs_Prep!$I$4:$I$123,0),MATCH(F_Outputs!L$2,F_Outputs_Prep!$B$4:$AH$4,0))</f>
        <v>NA</v>
      </c>
      <c r="M72" s="62" t="str">
        <f ca="1">INDEX(F_Outputs_Prep!$B$4:$AH$123,MATCH(F_Outputs!$A72&amp;F_Outputs!$B72,F_Outputs_Prep!$I$4:$I$123,0),MATCH(F_Outputs!M$2,F_Outputs_Prep!$B$4:$AH$4,0))</f>
        <v>NA</v>
      </c>
      <c r="N72" s="62" t="str">
        <f ca="1">INDEX(F_Outputs_Prep!$B$4:$AH$123,MATCH(F_Outputs!$A72&amp;F_Outputs!$B72,F_Outputs_Prep!$I$4:$I$123,0),MATCH(F_Outputs!N$2,F_Outputs_Prep!$B$4:$AH$4,0))</f>
        <v>NA</v>
      </c>
      <c r="O72" s="62" t="str">
        <f ca="1">INDEX(F_Outputs_Prep!$B$4:$AH$123,MATCH(F_Outputs!$A72&amp;F_Outputs!$B72,F_Outputs_Prep!$I$4:$I$123,0),MATCH(F_Outputs!O$2,F_Outputs_Prep!$B$4:$AH$4,0))</f>
        <v>NA</v>
      </c>
      <c r="P72" s="62" t="str">
        <f ca="1">INDEX(F_Outputs_Prep!$B$4:$AH$123,MATCH(F_Outputs!$A72&amp;F_Outputs!$B72,F_Outputs_Prep!$I$4:$I$123,0),MATCH(F_Outputs!P$2,F_Outputs_Prep!$B$4:$AH$4,0))</f>
        <v>NA</v>
      </c>
      <c r="Q72" s="62" t="str">
        <f ca="1">INDEX(F_Outputs_Prep!$B$4:$AH$123,MATCH(F_Outputs!$A72&amp;F_Outputs!$B72,F_Outputs_Prep!$I$4:$I$123,0),MATCH(F_Outputs!Q$2,F_Outputs_Prep!$B$4:$AH$4,0))</f>
        <v>NA</v>
      </c>
      <c r="R72" s="62" t="str">
        <f ca="1">INDEX(F_Outputs_Prep!$B$4:$AH$123,MATCH(F_Outputs!$A72&amp;F_Outputs!$B72,F_Outputs_Prep!$I$4:$I$123,0),MATCH(F_Outputs!R$2,F_Outputs_Prep!$B$4:$AH$4,0))</f>
        <v>NA</v>
      </c>
      <c r="S72" s="62" t="str">
        <f ca="1">INDEX(F_Outputs_Prep!$B$4:$AH$123,MATCH(F_Outputs!$A72&amp;F_Outputs!$B72,F_Outputs_Prep!$I$4:$I$123,0),MATCH(F_Outputs!S$2,F_Outputs_Prep!$B$4:$AH$4,0))</f>
        <v>NA</v>
      </c>
      <c r="T72" s="62" t="str">
        <f ca="1">INDEX(F_Outputs_Prep!$B$4:$AH$123,MATCH(F_Outputs!$A72&amp;F_Outputs!$B72,F_Outputs_Prep!$I$4:$I$123,0),MATCH(F_Outputs!T$2,F_Outputs_Prep!$B$4:$AH$4,0))</f>
        <v>NA</v>
      </c>
      <c r="U72" s="62" t="str">
        <f ca="1">INDEX(F_Outputs_Prep!$B$4:$AH$123,MATCH(F_Outputs!$A72&amp;F_Outputs!$B72,F_Outputs_Prep!$I$4:$I$123,0),MATCH(F_Outputs!U$2,F_Outputs_Prep!$B$4:$AH$4,0))</f>
        <v>NA</v>
      </c>
      <c r="V72" s="62" t="str">
        <f ca="1">INDEX(F_Outputs_Prep!$B$4:$AH$123,MATCH(F_Outputs!$A72&amp;F_Outputs!$B72,F_Outputs_Prep!$I$4:$I$123,0),MATCH(F_Outputs!V$2,F_Outputs_Prep!$B$4:$AH$4,0))</f>
        <v>NA</v>
      </c>
      <c r="W72" s="62" t="str">
        <f ca="1">INDEX(F_Outputs_Prep!$B$4:$AH$123,MATCH(F_Outputs!$A72&amp;F_Outputs!$B72,F_Outputs_Prep!$I$4:$I$123,0),MATCH(F_Outputs!W$2,F_Outputs_Prep!$B$4:$AH$4,0))</f>
        <v>NA</v>
      </c>
      <c r="X72" s="62" t="str">
        <f ca="1">INDEX(F_Outputs_Prep!$B$4:$AH$123,MATCH(F_Outputs!$A72&amp;F_Outputs!$B72,F_Outputs_Prep!$I$4:$I$123,0),MATCH(F_Outputs!X$2,F_Outputs_Prep!$B$4:$AH$4,0))</f>
        <v>NA</v>
      </c>
    </row>
    <row r="73" spans="1:24" ht="14.25">
      <c r="A73" s="62" t="s">
        <v>62</v>
      </c>
      <c r="B73" s="59" t="s">
        <v>155</v>
      </c>
      <c r="C73" s="59" t="s">
        <v>156</v>
      </c>
      <c r="D73" s="56" t="s">
        <v>157</v>
      </c>
      <c r="E73" s="60" t="s">
        <v>105</v>
      </c>
      <c r="F73" s="62">
        <f ca="1">INDEX(F_Outputs_Prep!$B$4:$AH$123,MATCH(F_Outputs!$A73&amp;F_Outputs!$B73,F_Outputs_Prep!$I$4:$I$123,0),MATCH(F_Outputs!F$2,F_Outputs_Prep!$B$4:$AH$4,0))</f>
        <v>1</v>
      </c>
      <c r="G73" s="62">
        <f ca="1">INDEX(F_Outputs_Prep!$B$4:$AH$123,MATCH(F_Outputs!$A73&amp;F_Outputs!$B73,F_Outputs_Prep!$I$4:$I$123,0),MATCH(F_Outputs!G$2,F_Outputs_Prep!$B$4:$AH$4,0))</f>
        <v>1</v>
      </c>
      <c r="H73" s="62">
        <f ca="1">INDEX(F_Outputs_Prep!$B$4:$AH$123,MATCH(F_Outputs!$A73&amp;F_Outputs!$B73,F_Outputs_Prep!$I$4:$I$123,0),MATCH(F_Outputs!H$2,F_Outputs_Prep!$B$4:$AH$4,0))</f>
        <v>1</v>
      </c>
      <c r="I73" s="62">
        <f ca="1">INDEX(F_Outputs_Prep!$B$4:$AH$123,MATCH(F_Outputs!$A73&amp;F_Outputs!$B73,F_Outputs_Prep!$I$4:$I$123,0),MATCH(F_Outputs!I$2,F_Outputs_Prep!$B$4:$AH$4,0))</f>
        <v>1</v>
      </c>
      <c r="J73" s="62">
        <f ca="1">INDEX(F_Outputs_Prep!$B$4:$AH$123,MATCH(F_Outputs!$A73&amp;F_Outputs!$B73,F_Outputs_Prep!$I$4:$I$123,0),MATCH(F_Outputs!J$2,F_Outputs_Prep!$B$4:$AH$4,0))</f>
        <v>1</v>
      </c>
      <c r="K73" s="62">
        <f ca="1">INDEX(F_Outputs_Prep!$B$4:$AH$123,MATCH(F_Outputs!$A73&amp;F_Outputs!$B73,F_Outputs_Prep!$I$4:$I$123,0),MATCH(F_Outputs!K$2,F_Outputs_Prep!$B$4:$AH$4,0))</f>
        <v>1</v>
      </c>
      <c r="L73" s="62">
        <f ca="1">INDEX(F_Outputs_Prep!$B$4:$AH$123,MATCH(F_Outputs!$A73&amp;F_Outputs!$B73,F_Outputs_Prep!$I$4:$I$123,0),MATCH(F_Outputs!L$2,F_Outputs_Prep!$B$4:$AH$4,0))</f>
        <v>1</v>
      </c>
      <c r="M73" s="62">
        <f ca="1">INDEX(F_Outputs_Prep!$B$4:$AH$123,MATCH(F_Outputs!$A73&amp;F_Outputs!$B73,F_Outputs_Prep!$I$4:$I$123,0),MATCH(F_Outputs!M$2,F_Outputs_Prep!$B$4:$AH$4,0))</f>
        <v>1</v>
      </c>
      <c r="N73" s="62">
        <f ca="1">INDEX(F_Outputs_Prep!$B$4:$AH$123,MATCH(F_Outputs!$A73&amp;F_Outputs!$B73,F_Outputs_Prep!$I$4:$I$123,0),MATCH(F_Outputs!N$2,F_Outputs_Prep!$B$4:$AH$4,0))</f>
        <v>1</v>
      </c>
      <c r="O73" s="62">
        <f ca="1">INDEX(F_Outputs_Prep!$B$4:$AH$123,MATCH(F_Outputs!$A73&amp;F_Outputs!$B73,F_Outputs_Prep!$I$4:$I$123,0),MATCH(F_Outputs!O$2,F_Outputs_Prep!$B$4:$AH$4,0))</f>
        <v>1</v>
      </c>
      <c r="P73" s="62">
        <f ca="1">INDEX(F_Outputs_Prep!$B$4:$AH$123,MATCH(F_Outputs!$A73&amp;F_Outputs!$B73,F_Outputs_Prep!$I$4:$I$123,0),MATCH(F_Outputs!P$2,F_Outputs_Prep!$B$4:$AH$4,0))</f>
        <v>1</v>
      </c>
      <c r="Q73" s="62">
        <f ca="1">INDEX(F_Outputs_Prep!$B$4:$AH$123,MATCH(F_Outputs!$A73&amp;F_Outputs!$B73,F_Outputs_Prep!$I$4:$I$123,0),MATCH(F_Outputs!Q$2,F_Outputs_Prep!$B$4:$AH$4,0))</f>
        <v>1</v>
      </c>
      <c r="R73" s="62">
        <f ca="1">INDEX(F_Outputs_Prep!$B$4:$AH$123,MATCH(F_Outputs!$A73&amp;F_Outputs!$B73,F_Outputs_Prep!$I$4:$I$123,0),MATCH(F_Outputs!R$2,F_Outputs_Prep!$B$4:$AH$4,0))</f>
        <v>1</v>
      </c>
      <c r="S73" s="62">
        <f ca="1">INDEX(F_Outputs_Prep!$B$4:$AH$123,MATCH(F_Outputs!$A73&amp;F_Outputs!$B73,F_Outputs_Prep!$I$4:$I$123,0),MATCH(F_Outputs!S$2,F_Outputs_Prep!$B$4:$AH$4,0))</f>
        <v>1</v>
      </c>
      <c r="T73" s="62">
        <f ca="1">INDEX(F_Outputs_Prep!$B$4:$AH$123,MATCH(F_Outputs!$A73&amp;F_Outputs!$B73,F_Outputs_Prep!$I$4:$I$123,0),MATCH(F_Outputs!T$2,F_Outputs_Prep!$B$4:$AH$4,0))</f>
        <v>1</v>
      </c>
      <c r="U73" s="62">
        <f ca="1">INDEX(F_Outputs_Prep!$B$4:$AH$123,MATCH(F_Outputs!$A73&amp;F_Outputs!$B73,F_Outputs_Prep!$I$4:$I$123,0),MATCH(F_Outputs!U$2,F_Outputs_Prep!$B$4:$AH$4,0))</f>
        <v>1</v>
      </c>
      <c r="V73" s="62">
        <f ca="1">INDEX(F_Outputs_Prep!$B$4:$AH$123,MATCH(F_Outputs!$A73&amp;F_Outputs!$B73,F_Outputs_Prep!$I$4:$I$123,0),MATCH(F_Outputs!V$2,F_Outputs_Prep!$B$4:$AH$4,0))</f>
        <v>1</v>
      </c>
      <c r="W73" s="62">
        <f ca="1">INDEX(F_Outputs_Prep!$B$4:$AH$123,MATCH(F_Outputs!$A73&amp;F_Outputs!$B73,F_Outputs_Prep!$I$4:$I$123,0),MATCH(F_Outputs!W$2,F_Outputs_Prep!$B$4:$AH$4,0))</f>
        <v>1</v>
      </c>
      <c r="X73" s="62">
        <f ca="1">INDEX(F_Outputs_Prep!$B$4:$AH$123,MATCH(F_Outputs!$A73&amp;F_Outputs!$B73,F_Outputs_Prep!$I$4:$I$123,0),MATCH(F_Outputs!X$2,F_Outputs_Prep!$B$4:$AH$4,0))</f>
        <v>1</v>
      </c>
    </row>
    <row r="74" spans="1:24" ht="14.25">
      <c r="A74" s="62" t="s">
        <v>64</v>
      </c>
      <c r="B74" s="59" t="s">
        <v>138</v>
      </c>
      <c r="C74" s="59" t="s">
        <v>44</v>
      </c>
      <c r="D74" s="56" t="s">
        <v>109</v>
      </c>
      <c r="E74" s="60" t="s">
        <v>105</v>
      </c>
      <c r="F74" s="62" t="str">
        <f ca="1">INDEX(F_Outputs_Prep!$B$4:$AH$123,MATCH(F_Outputs!$A74&amp;F_Outputs!$B74,F_Outputs_Prep!$I$4:$I$123,0),MATCH(F_Outputs!F$2,F_Outputs_Prep!$B$4:$AH$4,0))</f>
        <v>##BLANK</v>
      </c>
      <c r="G74" s="62" t="str">
        <f ca="1">INDEX(F_Outputs_Prep!$B$4:$AH$123,MATCH(F_Outputs!$A74&amp;F_Outputs!$B74,F_Outputs_Prep!$I$4:$I$123,0),MATCH(F_Outputs!G$2,F_Outputs_Prep!$B$4:$AH$4,0))</f>
        <v>##BLANK</v>
      </c>
      <c r="H74" s="62" t="str">
        <f ca="1">INDEX(F_Outputs_Prep!$B$4:$AH$123,MATCH(F_Outputs!$A74&amp;F_Outputs!$B74,F_Outputs_Prep!$I$4:$I$123,0),MATCH(F_Outputs!H$2,F_Outputs_Prep!$B$4:$AH$4,0))</f>
        <v>##BLANK</v>
      </c>
      <c r="I74" s="62" t="str">
        <f ca="1">INDEX(F_Outputs_Prep!$B$4:$AH$123,MATCH(F_Outputs!$A74&amp;F_Outputs!$B74,F_Outputs_Prep!$I$4:$I$123,0),MATCH(F_Outputs!I$2,F_Outputs_Prep!$B$4:$AH$4,0))</f>
        <v>##BLANK</v>
      </c>
      <c r="J74" s="62" t="str">
        <f ca="1">INDEX(F_Outputs_Prep!$B$4:$AH$123,MATCH(F_Outputs!$A74&amp;F_Outputs!$B74,F_Outputs_Prep!$I$4:$I$123,0),MATCH(F_Outputs!J$2,F_Outputs_Prep!$B$4:$AH$4,0))</f>
        <v>##BLANK</v>
      </c>
      <c r="K74" s="62" t="str">
        <f ca="1">INDEX(F_Outputs_Prep!$B$4:$AH$123,MATCH(F_Outputs!$A74&amp;F_Outputs!$B74,F_Outputs_Prep!$I$4:$I$123,0),MATCH(F_Outputs!K$2,F_Outputs_Prep!$B$4:$AH$4,0))</f>
        <v>##BLANK</v>
      </c>
      <c r="L74" s="62" t="str">
        <f ca="1">INDEX(F_Outputs_Prep!$B$4:$AH$123,MATCH(F_Outputs!$A74&amp;F_Outputs!$B74,F_Outputs_Prep!$I$4:$I$123,0),MATCH(F_Outputs!L$2,F_Outputs_Prep!$B$4:$AH$4,0))</f>
        <v>##BLANK</v>
      </c>
      <c r="M74" s="62" t="str">
        <f ca="1">INDEX(F_Outputs_Prep!$B$4:$AH$123,MATCH(F_Outputs!$A74&amp;F_Outputs!$B74,F_Outputs_Prep!$I$4:$I$123,0),MATCH(F_Outputs!M$2,F_Outputs_Prep!$B$4:$AH$4,0))</f>
        <v>##BLANK</v>
      </c>
      <c r="N74" s="62" t="str">
        <f ca="1">INDEX(F_Outputs_Prep!$B$4:$AH$123,MATCH(F_Outputs!$A74&amp;F_Outputs!$B74,F_Outputs_Prep!$I$4:$I$123,0),MATCH(F_Outputs!N$2,F_Outputs_Prep!$B$4:$AH$4,0))</f>
        <v>##BLANK</v>
      </c>
      <c r="O74" s="62" t="str">
        <f ca="1">INDEX(F_Outputs_Prep!$B$4:$AH$123,MATCH(F_Outputs!$A74&amp;F_Outputs!$B74,F_Outputs_Prep!$I$4:$I$123,0),MATCH(F_Outputs!O$2,F_Outputs_Prep!$B$4:$AH$4,0))</f>
        <v>##BLANK</v>
      </c>
      <c r="P74" s="62" t="str">
        <f ca="1">INDEX(F_Outputs_Prep!$B$4:$AH$123,MATCH(F_Outputs!$A74&amp;F_Outputs!$B74,F_Outputs_Prep!$I$4:$I$123,0),MATCH(F_Outputs!P$2,F_Outputs_Prep!$B$4:$AH$4,0))</f>
        <v>##BLANK</v>
      </c>
      <c r="Q74" s="62" t="str">
        <f ca="1">INDEX(F_Outputs_Prep!$B$4:$AH$123,MATCH(F_Outputs!$A74&amp;F_Outputs!$B74,F_Outputs_Prep!$I$4:$I$123,0),MATCH(F_Outputs!Q$2,F_Outputs_Prep!$B$4:$AH$4,0))</f>
        <v>##BLANK</v>
      </c>
      <c r="R74" s="62" t="str">
        <f ca="1">INDEX(F_Outputs_Prep!$B$4:$AH$123,MATCH(F_Outputs!$A74&amp;F_Outputs!$B74,F_Outputs_Prep!$I$4:$I$123,0),MATCH(F_Outputs!R$2,F_Outputs_Prep!$B$4:$AH$4,0))</f>
        <v>##BLANK</v>
      </c>
      <c r="S74" s="62">
        <f ca="1">INDEX(F_Outputs_Prep!$B$4:$AH$123,MATCH(F_Outputs!$A74&amp;F_Outputs!$B74,F_Outputs_Prep!$I$4:$I$123,0),MATCH(F_Outputs!S$2,F_Outputs_Prep!$B$4:$AH$4,0))</f>
        <v>1</v>
      </c>
      <c r="T74" s="62">
        <f ca="1">INDEX(F_Outputs_Prep!$B$4:$AH$123,MATCH(F_Outputs!$A74&amp;F_Outputs!$B74,F_Outputs_Prep!$I$4:$I$123,0),MATCH(F_Outputs!T$2,F_Outputs_Prep!$B$4:$AH$4,0))</f>
        <v>1</v>
      </c>
      <c r="U74" s="62">
        <f ca="1">INDEX(F_Outputs_Prep!$B$4:$AH$123,MATCH(F_Outputs!$A74&amp;F_Outputs!$B74,F_Outputs_Prep!$I$4:$I$123,0),MATCH(F_Outputs!U$2,F_Outputs_Prep!$B$4:$AH$4,0))</f>
        <v>1</v>
      </c>
      <c r="V74" s="62">
        <f ca="1">INDEX(F_Outputs_Prep!$B$4:$AH$123,MATCH(F_Outputs!$A74&amp;F_Outputs!$B74,F_Outputs_Prep!$I$4:$I$123,0),MATCH(F_Outputs!V$2,F_Outputs_Prep!$B$4:$AH$4,0))</f>
        <v>1</v>
      </c>
      <c r="W74" s="62">
        <f ca="1">INDEX(F_Outputs_Prep!$B$4:$AH$123,MATCH(F_Outputs!$A74&amp;F_Outputs!$B74,F_Outputs_Prep!$I$4:$I$123,0),MATCH(F_Outputs!W$2,F_Outputs_Prep!$B$4:$AH$4,0))</f>
        <v>1</v>
      </c>
      <c r="X74" s="62">
        <f ca="1">INDEX(F_Outputs_Prep!$B$4:$AH$123,MATCH(F_Outputs!$A74&amp;F_Outputs!$B74,F_Outputs_Prep!$I$4:$I$123,0),MATCH(F_Outputs!X$2,F_Outputs_Prep!$B$4:$AH$4,0))</f>
        <v>1</v>
      </c>
    </row>
    <row r="75" spans="1:24" ht="14.25">
      <c r="A75" s="62" t="s">
        <v>64</v>
      </c>
      <c r="B75" s="59" t="s">
        <v>145</v>
      </c>
      <c r="C75" s="59" t="s">
        <v>146</v>
      </c>
      <c r="D75" s="56" t="s">
        <v>109</v>
      </c>
      <c r="E75" s="60" t="s">
        <v>105</v>
      </c>
      <c r="F75" s="62" t="str">
        <f ca="1">INDEX(F_Outputs_Prep!$B$4:$AH$123,MATCH(F_Outputs!$A75&amp;F_Outputs!$B75,F_Outputs_Prep!$I$4:$I$123,0),MATCH(F_Outputs!F$2,F_Outputs_Prep!$B$4:$AH$4,0))</f>
        <v>##BLANK</v>
      </c>
      <c r="G75" s="62" t="str">
        <f ca="1">INDEX(F_Outputs_Prep!$B$4:$AH$123,MATCH(F_Outputs!$A75&amp;F_Outputs!$B75,F_Outputs_Prep!$I$4:$I$123,0),MATCH(F_Outputs!G$2,F_Outputs_Prep!$B$4:$AH$4,0))</f>
        <v>##BLANK</v>
      </c>
      <c r="H75" s="62" t="str">
        <f ca="1">INDEX(F_Outputs_Prep!$B$4:$AH$123,MATCH(F_Outputs!$A75&amp;F_Outputs!$B75,F_Outputs_Prep!$I$4:$I$123,0),MATCH(F_Outputs!H$2,F_Outputs_Prep!$B$4:$AH$4,0))</f>
        <v>##BLANK</v>
      </c>
      <c r="I75" s="62" t="str">
        <f ca="1">INDEX(F_Outputs_Prep!$B$4:$AH$123,MATCH(F_Outputs!$A75&amp;F_Outputs!$B75,F_Outputs_Prep!$I$4:$I$123,0),MATCH(F_Outputs!I$2,F_Outputs_Prep!$B$4:$AH$4,0))</f>
        <v>##BLANK</v>
      </c>
      <c r="J75" s="62" t="str">
        <f ca="1">INDEX(F_Outputs_Prep!$B$4:$AH$123,MATCH(F_Outputs!$A75&amp;F_Outputs!$B75,F_Outputs_Prep!$I$4:$I$123,0),MATCH(F_Outputs!J$2,F_Outputs_Prep!$B$4:$AH$4,0))</f>
        <v>##BLANK</v>
      </c>
      <c r="K75" s="62" t="str">
        <f ca="1">INDEX(F_Outputs_Prep!$B$4:$AH$123,MATCH(F_Outputs!$A75&amp;F_Outputs!$B75,F_Outputs_Prep!$I$4:$I$123,0),MATCH(F_Outputs!K$2,F_Outputs_Prep!$B$4:$AH$4,0))</f>
        <v>##BLANK</v>
      </c>
      <c r="L75" s="62" t="str">
        <f ca="1">INDEX(F_Outputs_Prep!$B$4:$AH$123,MATCH(F_Outputs!$A75&amp;F_Outputs!$B75,F_Outputs_Prep!$I$4:$I$123,0),MATCH(F_Outputs!L$2,F_Outputs_Prep!$B$4:$AH$4,0))</f>
        <v>##BLANK</v>
      </c>
      <c r="M75" s="62" t="str">
        <f ca="1">INDEX(F_Outputs_Prep!$B$4:$AH$123,MATCH(F_Outputs!$A75&amp;F_Outputs!$B75,F_Outputs_Prep!$I$4:$I$123,0),MATCH(F_Outputs!M$2,F_Outputs_Prep!$B$4:$AH$4,0))</f>
        <v>##BLANK</v>
      </c>
      <c r="N75" s="62" t="str">
        <f ca="1">INDEX(F_Outputs_Prep!$B$4:$AH$123,MATCH(F_Outputs!$A75&amp;F_Outputs!$B75,F_Outputs_Prep!$I$4:$I$123,0),MATCH(F_Outputs!N$2,F_Outputs_Prep!$B$4:$AH$4,0))</f>
        <v>##BLANK</v>
      </c>
      <c r="O75" s="62">
        <f ca="1">INDEX(F_Outputs_Prep!$B$4:$AH$123,MATCH(F_Outputs!$A75&amp;F_Outputs!$B75,F_Outputs_Prep!$I$4:$I$123,0),MATCH(F_Outputs!O$2,F_Outputs_Prep!$B$4:$AH$4,0))</f>
        <v>0.97599999999999998</v>
      </c>
      <c r="P75" s="62">
        <f ca="1">INDEX(F_Outputs_Prep!$B$4:$AH$123,MATCH(F_Outputs!$A75&amp;F_Outputs!$B75,F_Outputs_Prep!$I$4:$I$123,0),MATCH(F_Outputs!P$2,F_Outputs_Prep!$B$4:$AH$4,0))</f>
        <v>0.96799999999999997</v>
      </c>
      <c r="Q75" s="62">
        <f ca="1">INDEX(F_Outputs_Prep!$B$4:$AH$123,MATCH(F_Outputs!$A75&amp;F_Outputs!$B75,F_Outputs_Prep!$I$4:$I$123,0),MATCH(F_Outputs!Q$2,F_Outputs_Prep!$B$4:$AH$4,0))</f>
        <v>0.96799999999999997</v>
      </c>
      <c r="R75" s="62">
        <f ca="1">INDEX(F_Outputs_Prep!$B$4:$AH$123,MATCH(F_Outputs!$A75&amp;F_Outputs!$B75,F_Outputs_Prep!$I$4:$I$123,0),MATCH(F_Outputs!R$2,F_Outputs_Prep!$B$4:$AH$4,0))</f>
        <v>1</v>
      </c>
      <c r="S75" s="62">
        <f ca="1">INDEX(F_Outputs_Prep!$B$4:$AH$123,MATCH(F_Outputs!$A75&amp;F_Outputs!$B75,F_Outputs_Prep!$I$4:$I$123,0),MATCH(F_Outputs!S$2,F_Outputs_Prep!$B$4:$AH$4,0))</f>
        <v>1</v>
      </c>
      <c r="T75" s="62">
        <f ca="1">INDEX(F_Outputs_Prep!$B$4:$AH$123,MATCH(F_Outputs!$A75&amp;F_Outputs!$B75,F_Outputs_Prep!$I$4:$I$123,0),MATCH(F_Outputs!T$2,F_Outputs_Prep!$B$4:$AH$4,0))</f>
        <v>1</v>
      </c>
      <c r="U75" s="62">
        <f ca="1">INDEX(F_Outputs_Prep!$B$4:$AH$123,MATCH(F_Outputs!$A75&amp;F_Outputs!$B75,F_Outputs_Prep!$I$4:$I$123,0),MATCH(F_Outputs!U$2,F_Outputs_Prep!$B$4:$AH$4,0))</f>
        <v>1</v>
      </c>
      <c r="V75" s="62">
        <f ca="1">INDEX(F_Outputs_Prep!$B$4:$AH$123,MATCH(F_Outputs!$A75&amp;F_Outputs!$B75,F_Outputs_Prep!$I$4:$I$123,0),MATCH(F_Outputs!V$2,F_Outputs_Prep!$B$4:$AH$4,0))</f>
        <v>1</v>
      </c>
      <c r="W75" s="62">
        <f ca="1">INDEX(F_Outputs_Prep!$B$4:$AH$123,MATCH(F_Outputs!$A75&amp;F_Outputs!$B75,F_Outputs_Prep!$I$4:$I$123,0),MATCH(F_Outputs!W$2,F_Outputs_Prep!$B$4:$AH$4,0))</f>
        <v>1</v>
      </c>
      <c r="X75" s="62">
        <f ca="1">INDEX(F_Outputs_Prep!$B$4:$AH$123,MATCH(F_Outputs!$A75&amp;F_Outputs!$B75,F_Outputs_Prep!$I$4:$I$123,0),MATCH(F_Outputs!X$2,F_Outputs_Prep!$B$4:$AH$4,0))</f>
        <v>1</v>
      </c>
    </row>
    <row r="76" spans="1:24" ht="14.25">
      <c r="A76" s="62" t="s">
        <v>64</v>
      </c>
      <c r="B76" s="59" t="s">
        <v>140</v>
      </c>
      <c r="C76" s="59" t="s">
        <v>147</v>
      </c>
      <c r="D76" s="56" t="s">
        <v>109</v>
      </c>
      <c r="E76" s="60" t="s">
        <v>105</v>
      </c>
      <c r="F76" s="62" t="str">
        <f ca="1">INDEX(F_Outputs_Prep!$B$4:$AH$123,MATCH(F_Outputs!$A76&amp;F_Outputs!$B76,F_Outputs_Prep!$I$4:$I$123,0),MATCH(F_Outputs!F$2,F_Outputs_Prep!$B$4:$AH$4,0))</f>
        <v>##BLANK</v>
      </c>
      <c r="G76" s="62" t="str">
        <f ca="1">INDEX(F_Outputs_Prep!$B$4:$AH$123,MATCH(F_Outputs!$A76&amp;F_Outputs!$B76,F_Outputs_Prep!$I$4:$I$123,0),MATCH(F_Outputs!G$2,F_Outputs_Prep!$B$4:$AH$4,0))</f>
        <v>##BLANK</v>
      </c>
      <c r="H76" s="62" t="str">
        <f ca="1">INDEX(F_Outputs_Prep!$B$4:$AH$123,MATCH(F_Outputs!$A76&amp;F_Outputs!$B76,F_Outputs_Prep!$I$4:$I$123,0),MATCH(F_Outputs!H$2,F_Outputs_Prep!$B$4:$AH$4,0))</f>
        <v>##BLANK</v>
      </c>
      <c r="I76" s="62" t="str">
        <f ca="1">INDEX(F_Outputs_Prep!$B$4:$AH$123,MATCH(F_Outputs!$A76&amp;F_Outputs!$B76,F_Outputs_Prep!$I$4:$I$123,0),MATCH(F_Outputs!I$2,F_Outputs_Prep!$B$4:$AH$4,0))</f>
        <v>##BLANK</v>
      </c>
      <c r="J76" s="62" t="str">
        <f ca="1">INDEX(F_Outputs_Prep!$B$4:$AH$123,MATCH(F_Outputs!$A76&amp;F_Outputs!$B76,F_Outputs_Prep!$I$4:$I$123,0),MATCH(F_Outputs!J$2,F_Outputs_Prep!$B$4:$AH$4,0))</f>
        <v>##BLANK</v>
      </c>
      <c r="K76" s="62" t="str">
        <f ca="1">INDEX(F_Outputs_Prep!$B$4:$AH$123,MATCH(F_Outputs!$A76&amp;F_Outputs!$B76,F_Outputs_Prep!$I$4:$I$123,0),MATCH(F_Outputs!K$2,F_Outputs_Prep!$B$4:$AH$4,0))</f>
        <v>##BLANK</v>
      </c>
      <c r="L76" s="62" t="str">
        <f ca="1">INDEX(F_Outputs_Prep!$B$4:$AH$123,MATCH(F_Outputs!$A76&amp;F_Outputs!$B76,F_Outputs_Prep!$I$4:$I$123,0),MATCH(F_Outputs!L$2,F_Outputs_Prep!$B$4:$AH$4,0))</f>
        <v>##BLANK</v>
      </c>
      <c r="M76" s="62" t="str">
        <f ca="1">INDEX(F_Outputs_Prep!$B$4:$AH$123,MATCH(F_Outputs!$A76&amp;F_Outputs!$B76,F_Outputs_Prep!$I$4:$I$123,0),MATCH(F_Outputs!M$2,F_Outputs_Prep!$B$4:$AH$4,0))</f>
        <v>##BLANK</v>
      </c>
      <c r="N76" s="62" t="str">
        <f ca="1">INDEX(F_Outputs_Prep!$B$4:$AH$123,MATCH(F_Outputs!$A76&amp;F_Outputs!$B76,F_Outputs_Prep!$I$4:$I$123,0),MATCH(F_Outputs!N$2,F_Outputs_Prep!$B$4:$AH$4,0))</f>
        <v>##BLANK</v>
      </c>
      <c r="O76" s="62" t="str">
        <f ca="1">INDEX(F_Outputs_Prep!$B$4:$AH$123,MATCH(F_Outputs!$A76&amp;F_Outputs!$B76,F_Outputs_Prep!$I$4:$I$123,0),MATCH(F_Outputs!O$2,F_Outputs_Prep!$B$4:$AH$4,0))</f>
        <v>##BLANK</v>
      </c>
      <c r="P76" s="62" t="str">
        <f ca="1">INDEX(F_Outputs_Prep!$B$4:$AH$123,MATCH(F_Outputs!$A76&amp;F_Outputs!$B76,F_Outputs_Prep!$I$4:$I$123,0),MATCH(F_Outputs!P$2,F_Outputs_Prep!$B$4:$AH$4,0))</f>
        <v>##BLANK</v>
      </c>
      <c r="Q76" s="62" t="str">
        <f ca="1">INDEX(F_Outputs_Prep!$B$4:$AH$123,MATCH(F_Outputs!$A76&amp;F_Outputs!$B76,F_Outputs_Prep!$I$4:$I$123,0),MATCH(F_Outputs!Q$2,F_Outputs_Prep!$B$4:$AH$4,0))</f>
        <v>##BLANK</v>
      </c>
      <c r="R76" s="62" t="str">
        <f ca="1">INDEX(F_Outputs_Prep!$B$4:$AH$123,MATCH(F_Outputs!$A76&amp;F_Outputs!$B76,F_Outputs_Prep!$I$4:$I$123,0),MATCH(F_Outputs!R$2,F_Outputs_Prep!$B$4:$AH$4,0))</f>
        <v>##BLANK</v>
      </c>
      <c r="S76" s="62" t="str">
        <f ca="1">INDEX(F_Outputs_Prep!$B$4:$AH$123,MATCH(F_Outputs!$A76&amp;F_Outputs!$B76,F_Outputs_Prep!$I$4:$I$123,0),MATCH(F_Outputs!S$2,F_Outputs_Prep!$B$4:$AH$4,0))</f>
        <v>##BLANK</v>
      </c>
      <c r="T76" s="62">
        <f ca="1">INDEX(F_Outputs_Prep!$B$4:$AH$123,MATCH(F_Outputs!$A76&amp;F_Outputs!$B76,F_Outputs_Prep!$I$4:$I$123,0),MATCH(F_Outputs!T$2,F_Outputs_Prep!$B$4:$AH$4,0))</f>
        <v>0.97099999999999997</v>
      </c>
      <c r="U76" s="62">
        <f ca="1">INDEX(F_Outputs_Prep!$B$4:$AH$123,MATCH(F_Outputs!$A76&amp;F_Outputs!$B76,F_Outputs_Prep!$I$4:$I$123,0),MATCH(F_Outputs!U$2,F_Outputs_Prep!$B$4:$AH$4,0))</f>
        <v>0.97099999999999997</v>
      </c>
      <c r="V76" s="62">
        <f ca="1">INDEX(F_Outputs_Prep!$B$4:$AH$123,MATCH(F_Outputs!$A76&amp;F_Outputs!$B76,F_Outputs_Prep!$I$4:$I$123,0),MATCH(F_Outputs!V$2,F_Outputs_Prep!$B$4:$AH$4,0))</f>
        <v>0.97099999999999997</v>
      </c>
      <c r="W76" s="62">
        <f ca="1">INDEX(F_Outputs_Prep!$B$4:$AH$123,MATCH(F_Outputs!$A76&amp;F_Outputs!$B76,F_Outputs_Prep!$I$4:$I$123,0),MATCH(F_Outputs!W$2,F_Outputs_Prep!$B$4:$AH$4,0))</f>
        <v>0.97099999999999997</v>
      </c>
      <c r="X76" s="62">
        <f ca="1">INDEX(F_Outputs_Prep!$B$4:$AH$123,MATCH(F_Outputs!$A76&amp;F_Outputs!$B76,F_Outputs_Prep!$I$4:$I$123,0),MATCH(F_Outputs!X$2,F_Outputs_Prep!$B$4:$AH$4,0))</f>
        <v>0.97099999999999997</v>
      </c>
    </row>
    <row r="77" spans="1:24" ht="14.25">
      <c r="A77" s="62" t="s">
        <v>64</v>
      </c>
      <c r="B77" s="59" t="s">
        <v>148</v>
      </c>
      <c r="C77" s="59" t="s">
        <v>149</v>
      </c>
      <c r="D77" s="56" t="s">
        <v>150</v>
      </c>
      <c r="E77" s="60" t="s">
        <v>105</v>
      </c>
      <c r="F77" s="62" t="str">
        <f ca="1">INDEX(F_Outputs_Prep!$B$4:$AH$123,MATCH(F_Outputs!$A77&amp;F_Outputs!$B77,F_Outputs_Prep!$I$4:$I$123,0),MATCH(F_Outputs!F$2,F_Outputs_Prep!$B$4:$AH$4,0))</f>
        <v>[…]23/09/2026 09:34:36</v>
      </c>
      <c r="G77" s="62" t="str">
        <f ca="1">INDEX(F_Outputs_Prep!$B$4:$AH$123,MATCH(F_Outputs!$A77&amp;F_Outputs!$B77,F_Outputs_Prep!$I$4:$I$123,0),MATCH(F_Outputs!G$2,F_Outputs_Prep!$B$4:$AH$4,0))</f>
        <v>[…]23/09/2026 09:34:36</v>
      </c>
      <c r="H77" s="62" t="str">
        <f ca="1">INDEX(F_Outputs_Prep!$B$4:$AH$123,MATCH(F_Outputs!$A77&amp;F_Outputs!$B77,F_Outputs_Prep!$I$4:$I$123,0),MATCH(F_Outputs!H$2,F_Outputs_Prep!$B$4:$AH$4,0))</f>
        <v>[…]23/09/2026 09:34:36</v>
      </c>
      <c r="I77" s="62" t="str">
        <f ca="1">INDEX(F_Outputs_Prep!$B$4:$AH$123,MATCH(F_Outputs!$A77&amp;F_Outputs!$B77,F_Outputs_Prep!$I$4:$I$123,0),MATCH(F_Outputs!I$2,F_Outputs_Prep!$B$4:$AH$4,0))</f>
        <v>[…]23/09/2026 09:34:36</v>
      </c>
      <c r="J77" s="62" t="str">
        <f ca="1">INDEX(F_Outputs_Prep!$B$4:$AH$123,MATCH(F_Outputs!$A77&amp;F_Outputs!$B77,F_Outputs_Prep!$I$4:$I$123,0),MATCH(F_Outputs!J$2,F_Outputs_Prep!$B$4:$AH$4,0))</f>
        <v>[…]23/09/2026 09:34:36</v>
      </c>
      <c r="K77" s="62" t="str">
        <f ca="1">INDEX(F_Outputs_Prep!$B$4:$AH$123,MATCH(F_Outputs!$A77&amp;F_Outputs!$B77,F_Outputs_Prep!$I$4:$I$123,0),MATCH(F_Outputs!K$2,F_Outputs_Prep!$B$4:$AH$4,0))</f>
        <v>[…]23/09/2026 09:34:36</v>
      </c>
      <c r="L77" s="62" t="str">
        <f ca="1">INDEX(F_Outputs_Prep!$B$4:$AH$123,MATCH(F_Outputs!$A77&amp;F_Outputs!$B77,F_Outputs_Prep!$I$4:$I$123,0),MATCH(F_Outputs!L$2,F_Outputs_Prep!$B$4:$AH$4,0))</f>
        <v>[…]23/09/2026 09:34:36</v>
      </c>
      <c r="M77" s="62" t="str">
        <f ca="1">INDEX(F_Outputs_Prep!$B$4:$AH$123,MATCH(F_Outputs!$A77&amp;F_Outputs!$B77,F_Outputs_Prep!$I$4:$I$123,0),MATCH(F_Outputs!M$2,F_Outputs_Prep!$B$4:$AH$4,0))</f>
        <v>[…]23/09/2026 09:34:36</v>
      </c>
      <c r="N77" s="62" t="str">
        <f ca="1">INDEX(F_Outputs_Prep!$B$4:$AH$123,MATCH(F_Outputs!$A77&amp;F_Outputs!$B77,F_Outputs_Prep!$I$4:$I$123,0),MATCH(F_Outputs!N$2,F_Outputs_Prep!$B$4:$AH$4,0))</f>
        <v>[…]23/09/2026 09:34:36</v>
      </c>
      <c r="O77" s="62" t="str">
        <f ca="1">INDEX(F_Outputs_Prep!$B$4:$AH$123,MATCH(F_Outputs!$A77&amp;F_Outputs!$B77,F_Outputs_Prep!$I$4:$I$123,0),MATCH(F_Outputs!O$2,F_Outputs_Prep!$B$4:$AH$4,0))</f>
        <v>[…]23/09/2026 09:34:36</v>
      </c>
      <c r="P77" s="62" t="str">
        <f ca="1">INDEX(F_Outputs_Prep!$B$4:$AH$123,MATCH(F_Outputs!$A77&amp;F_Outputs!$B77,F_Outputs_Prep!$I$4:$I$123,0),MATCH(F_Outputs!P$2,F_Outputs_Prep!$B$4:$AH$4,0))</f>
        <v>[…]23/09/2026 09:34:36</v>
      </c>
      <c r="Q77" s="62" t="str">
        <f ca="1">INDEX(F_Outputs_Prep!$B$4:$AH$123,MATCH(F_Outputs!$A77&amp;F_Outputs!$B77,F_Outputs_Prep!$I$4:$I$123,0),MATCH(F_Outputs!Q$2,F_Outputs_Prep!$B$4:$AH$4,0))</f>
        <v>[…]23/09/2026 09:34:36</v>
      </c>
      <c r="R77" s="62" t="str">
        <f ca="1">INDEX(F_Outputs_Prep!$B$4:$AH$123,MATCH(F_Outputs!$A77&amp;F_Outputs!$B77,F_Outputs_Prep!$I$4:$I$123,0),MATCH(F_Outputs!R$2,F_Outputs_Prep!$B$4:$AH$4,0))</f>
        <v>[…]23/09/2026 09:34:36</v>
      </c>
      <c r="S77" s="62" t="str">
        <f ca="1">INDEX(F_Outputs_Prep!$B$4:$AH$123,MATCH(F_Outputs!$A77&amp;F_Outputs!$B77,F_Outputs_Prep!$I$4:$I$123,0),MATCH(F_Outputs!S$2,F_Outputs_Prep!$B$4:$AH$4,0))</f>
        <v>[…]23/09/2026 09:34:36</v>
      </c>
      <c r="T77" s="62" t="str">
        <f ca="1">INDEX(F_Outputs_Prep!$B$4:$AH$123,MATCH(F_Outputs!$A77&amp;F_Outputs!$B77,F_Outputs_Prep!$I$4:$I$123,0),MATCH(F_Outputs!T$2,F_Outputs_Prep!$B$4:$AH$4,0))</f>
        <v>[…]23/09/2026 09:34:36</v>
      </c>
      <c r="U77" s="62" t="str">
        <f ca="1">INDEX(F_Outputs_Prep!$B$4:$AH$123,MATCH(F_Outputs!$A77&amp;F_Outputs!$B77,F_Outputs_Prep!$I$4:$I$123,0),MATCH(F_Outputs!U$2,F_Outputs_Prep!$B$4:$AH$4,0))</f>
        <v>[…]23/09/2026 09:34:36</v>
      </c>
      <c r="V77" s="62" t="str">
        <f ca="1">INDEX(F_Outputs_Prep!$B$4:$AH$123,MATCH(F_Outputs!$A77&amp;F_Outputs!$B77,F_Outputs_Prep!$I$4:$I$123,0),MATCH(F_Outputs!V$2,F_Outputs_Prep!$B$4:$AH$4,0))</f>
        <v>[…]23/09/2026 09:34:36</v>
      </c>
      <c r="W77" s="62" t="str">
        <f ca="1">INDEX(F_Outputs_Prep!$B$4:$AH$123,MATCH(F_Outputs!$A77&amp;F_Outputs!$B77,F_Outputs_Prep!$I$4:$I$123,0),MATCH(F_Outputs!W$2,F_Outputs_Prep!$B$4:$AH$4,0))</f>
        <v>[…]23/09/2026 09:34:36</v>
      </c>
      <c r="X77" s="62" t="str">
        <f ca="1">INDEX(F_Outputs_Prep!$B$4:$AH$123,MATCH(F_Outputs!$A77&amp;F_Outputs!$B77,F_Outputs_Prep!$I$4:$I$123,0),MATCH(F_Outputs!X$2,F_Outputs_Prep!$B$4:$AH$4,0))</f>
        <v>[…]23/09/2026 09:34:36</v>
      </c>
    </row>
    <row r="78" spans="1:24" ht="14.25">
      <c r="A78" s="62" t="s">
        <v>64</v>
      </c>
      <c r="B78" s="59" t="s">
        <v>151</v>
      </c>
      <c r="C78" s="59" t="s">
        <v>152</v>
      </c>
      <c r="D78" s="56" t="s">
        <v>150</v>
      </c>
      <c r="E78" s="60" t="s">
        <v>105</v>
      </c>
      <c r="F78" s="62" t="e">
        <f ca="1">INDEX(F_Outputs_Prep!$B$4:$AH$123,MATCH(F_Outputs!$A78&amp;F_Outputs!$B78,F_Outputs_Prep!$I$4:$I$123,0),MATCH(F_Outputs!F$2,F_Outputs_Prep!$B$4:$AH$4,0))</f>
        <v>#VALUE!</v>
      </c>
      <c r="G78" s="62" t="e">
        <f ca="1">INDEX(F_Outputs_Prep!$B$4:$AH$123,MATCH(F_Outputs!$A78&amp;F_Outputs!$B78,F_Outputs_Prep!$I$4:$I$123,0),MATCH(F_Outputs!G$2,F_Outputs_Prep!$B$4:$AH$4,0))</f>
        <v>#VALUE!</v>
      </c>
      <c r="H78" s="62" t="e">
        <f ca="1">INDEX(F_Outputs_Prep!$B$4:$AH$123,MATCH(F_Outputs!$A78&amp;F_Outputs!$B78,F_Outputs_Prep!$I$4:$I$123,0),MATCH(F_Outputs!H$2,F_Outputs_Prep!$B$4:$AH$4,0))</f>
        <v>#VALUE!</v>
      </c>
      <c r="I78" s="62" t="e">
        <f ca="1">INDEX(F_Outputs_Prep!$B$4:$AH$123,MATCH(F_Outputs!$A78&amp;F_Outputs!$B78,F_Outputs_Prep!$I$4:$I$123,0),MATCH(F_Outputs!I$2,F_Outputs_Prep!$B$4:$AH$4,0))</f>
        <v>#VALUE!</v>
      </c>
      <c r="J78" s="62" t="e">
        <f ca="1">INDEX(F_Outputs_Prep!$B$4:$AH$123,MATCH(F_Outputs!$A78&amp;F_Outputs!$B78,F_Outputs_Prep!$I$4:$I$123,0),MATCH(F_Outputs!J$2,F_Outputs_Prep!$B$4:$AH$4,0))</f>
        <v>#VALUE!</v>
      </c>
      <c r="K78" s="62" t="e">
        <f ca="1">INDEX(F_Outputs_Prep!$B$4:$AH$123,MATCH(F_Outputs!$A78&amp;F_Outputs!$B78,F_Outputs_Prep!$I$4:$I$123,0),MATCH(F_Outputs!K$2,F_Outputs_Prep!$B$4:$AH$4,0))</f>
        <v>#VALUE!</v>
      </c>
      <c r="L78" s="62" t="e">
        <f ca="1">INDEX(F_Outputs_Prep!$B$4:$AH$123,MATCH(F_Outputs!$A78&amp;F_Outputs!$B78,F_Outputs_Prep!$I$4:$I$123,0),MATCH(F_Outputs!L$2,F_Outputs_Prep!$B$4:$AH$4,0))</f>
        <v>#VALUE!</v>
      </c>
      <c r="M78" s="62" t="e">
        <f ca="1">INDEX(F_Outputs_Prep!$B$4:$AH$123,MATCH(F_Outputs!$A78&amp;F_Outputs!$B78,F_Outputs_Prep!$I$4:$I$123,0),MATCH(F_Outputs!M$2,F_Outputs_Prep!$B$4:$AH$4,0))</f>
        <v>#VALUE!</v>
      </c>
      <c r="N78" s="62" t="e">
        <f ca="1">INDEX(F_Outputs_Prep!$B$4:$AH$123,MATCH(F_Outputs!$A78&amp;F_Outputs!$B78,F_Outputs_Prep!$I$4:$I$123,0),MATCH(F_Outputs!N$2,F_Outputs_Prep!$B$4:$AH$4,0))</f>
        <v>#VALUE!</v>
      </c>
      <c r="O78" s="62" t="e">
        <f ca="1">INDEX(F_Outputs_Prep!$B$4:$AH$123,MATCH(F_Outputs!$A78&amp;F_Outputs!$B78,F_Outputs_Prep!$I$4:$I$123,0),MATCH(F_Outputs!O$2,F_Outputs_Prep!$B$4:$AH$4,0))</f>
        <v>#VALUE!</v>
      </c>
      <c r="P78" s="62" t="e">
        <f ca="1">INDEX(F_Outputs_Prep!$B$4:$AH$123,MATCH(F_Outputs!$A78&amp;F_Outputs!$B78,F_Outputs_Prep!$I$4:$I$123,0),MATCH(F_Outputs!P$2,F_Outputs_Prep!$B$4:$AH$4,0))</f>
        <v>#VALUE!</v>
      </c>
      <c r="Q78" s="62" t="e">
        <f ca="1">INDEX(F_Outputs_Prep!$B$4:$AH$123,MATCH(F_Outputs!$A78&amp;F_Outputs!$B78,F_Outputs_Prep!$I$4:$I$123,0),MATCH(F_Outputs!Q$2,F_Outputs_Prep!$B$4:$AH$4,0))</f>
        <v>#VALUE!</v>
      </c>
      <c r="R78" s="62" t="e">
        <f ca="1">INDEX(F_Outputs_Prep!$B$4:$AH$123,MATCH(F_Outputs!$A78&amp;F_Outputs!$B78,F_Outputs_Prep!$I$4:$I$123,0),MATCH(F_Outputs!R$2,F_Outputs_Prep!$B$4:$AH$4,0))</f>
        <v>#VALUE!</v>
      </c>
      <c r="S78" s="62" t="e">
        <f ca="1">INDEX(F_Outputs_Prep!$B$4:$AH$123,MATCH(F_Outputs!$A78&amp;F_Outputs!$B78,F_Outputs_Prep!$I$4:$I$123,0),MATCH(F_Outputs!S$2,F_Outputs_Prep!$B$4:$AH$4,0))</f>
        <v>#VALUE!</v>
      </c>
      <c r="T78" s="62" t="e">
        <f ca="1">INDEX(F_Outputs_Prep!$B$4:$AH$123,MATCH(F_Outputs!$A78&amp;F_Outputs!$B78,F_Outputs_Prep!$I$4:$I$123,0),MATCH(F_Outputs!T$2,F_Outputs_Prep!$B$4:$AH$4,0))</f>
        <v>#VALUE!</v>
      </c>
      <c r="U78" s="62" t="e">
        <f ca="1">INDEX(F_Outputs_Prep!$B$4:$AH$123,MATCH(F_Outputs!$A78&amp;F_Outputs!$B78,F_Outputs_Prep!$I$4:$I$123,0),MATCH(F_Outputs!U$2,F_Outputs_Prep!$B$4:$AH$4,0))</f>
        <v>#VALUE!</v>
      </c>
      <c r="V78" s="62" t="e">
        <f ca="1">INDEX(F_Outputs_Prep!$B$4:$AH$123,MATCH(F_Outputs!$A78&amp;F_Outputs!$B78,F_Outputs_Prep!$I$4:$I$123,0),MATCH(F_Outputs!V$2,F_Outputs_Prep!$B$4:$AH$4,0))</f>
        <v>#VALUE!</v>
      </c>
      <c r="W78" s="62" t="e">
        <f ca="1">INDEX(F_Outputs_Prep!$B$4:$AH$123,MATCH(F_Outputs!$A78&amp;F_Outputs!$B78,F_Outputs_Prep!$I$4:$I$123,0),MATCH(F_Outputs!W$2,F_Outputs_Prep!$B$4:$AH$4,0))</f>
        <v>#VALUE!</v>
      </c>
      <c r="X78" s="62" t="e">
        <f ca="1">INDEX(F_Outputs_Prep!$B$4:$AH$123,MATCH(F_Outputs!$A78&amp;F_Outputs!$B78,F_Outputs_Prep!$I$4:$I$123,0),MATCH(F_Outputs!X$2,F_Outputs_Prep!$B$4:$AH$4,0))</f>
        <v>#VALUE!</v>
      </c>
    </row>
    <row r="79" spans="1:24" ht="14.25">
      <c r="A79" s="62" t="s">
        <v>64</v>
      </c>
      <c r="B79" s="59" t="s">
        <v>153</v>
      </c>
      <c r="C79" s="59" t="s">
        <v>154</v>
      </c>
      <c r="D79" s="56" t="s">
        <v>150</v>
      </c>
      <c r="E79" s="60" t="s">
        <v>105</v>
      </c>
      <c r="F79" s="62" t="str">
        <f ca="1">INDEX(F_Outputs_Prep!$B$4:$AH$123,MATCH(F_Outputs!$A79&amp;F_Outputs!$B79,F_Outputs_Prep!$I$4:$I$123,0),MATCH(F_Outputs!F$2,F_Outputs_Prep!$B$4:$AH$4,0))</f>
        <v>NA</v>
      </c>
      <c r="G79" s="62" t="str">
        <f ca="1">INDEX(F_Outputs_Prep!$B$4:$AH$123,MATCH(F_Outputs!$A79&amp;F_Outputs!$B79,F_Outputs_Prep!$I$4:$I$123,0),MATCH(F_Outputs!G$2,F_Outputs_Prep!$B$4:$AH$4,0))</f>
        <v>NA</v>
      </c>
      <c r="H79" s="62" t="str">
        <f ca="1">INDEX(F_Outputs_Prep!$B$4:$AH$123,MATCH(F_Outputs!$A79&amp;F_Outputs!$B79,F_Outputs_Prep!$I$4:$I$123,0),MATCH(F_Outputs!H$2,F_Outputs_Prep!$B$4:$AH$4,0))</f>
        <v>NA</v>
      </c>
      <c r="I79" s="62" t="str">
        <f ca="1">INDEX(F_Outputs_Prep!$B$4:$AH$123,MATCH(F_Outputs!$A79&amp;F_Outputs!$B79,F_Outputs_Prep!$I$4:$I$123,0),MATCH(F_Outputs!I$2,F_Outputs_Prep!$B$4:$AH$4,0))</f>
        <v>NA</v>
      </c>
      <c r="J79" s="62" t="str">
        <f ca="1">INDEX(F_Outputs_Prep!$B$4:$AH$123,MATCH(F_Outputs!$A79&amp;F_Outputs!$B79,F_Outputs_Prep!$I$4:$I$123,0),MATCH(F_Outputs!J$2,F_Outputs_Prep!$B$4:$AH$4,0))</f>
        <v>NA</v>
      </c>
      <c r="K79" s="62" t="str">
        <f ca="1">INDEX(F_Outputs_Prep!$B$4:$AH$123,MATCH(F_Outputs!$A79&amp;F_Outputs!$B79,F_Outputs_Prep!$I$4:$I$123,0),MATCH(F_Outputs!K$2,F_Outputs_Prep!$B$4:$AH$4,0))</f>
        <v>NA</v>
      </c>
      <c r="L79" s="62" t="str">
        <f ca="1">INDEX(F_Outputs_Prep!$B$4:$AH$123,MATCH(F_Outputs!$A79&amp;F_Outputs!$B79,F_Outputs_Prep!$I$4:$I$123,0),MATCH(F_Outputs!L$2,F_Outputs_Prep!$B$4:$AH$4,0))</f>
        <v>NA</v>
      </c>
      <c r="M79" s="62" t="str">
        <f ca="1">INDEX(F_Outputs_Prep!$B$4:$AH$123,MATCH(F_Outputs!$A79&amp;F_Outputs!$B79,F_Outputs_Prep!$I$4:$I$123,0),MATCH(F_Outputs!M$2,F_Outputs_Prep!$B$4:$AH$4,0))</f>
        <v>NA</v>
      </c>
      <c r="N79" s="62" t="str">
        <f ca="1">INDEX(F_Outputs_Prep!$B$4:$AH$123,MATCH(F_Outputs!$A79&amp;F_Outputs!$B79,F_Outputs_Prep!$I$4:$I$123,0),MATCH(F_Outputs!N$2,F_Outputs_Prep!$B$4:$AH$4,0))</f>
        <v>NA</v>
      </c>
      <c r="O79" s="62" t="str">
        <f ca="1">INDEX(F_Outputs_Prep!$B$4:$AH$123,MATCH(F_Outputs!$A79&amp;F_Outputs!$B79,F_Outputs_Prep!$I$4:$I$123,0),MATCH(F_Outputs!O$2,F_Outputs_Prep!$B$4:$AH$4,0))</f>
        <v>NA</v>
      </c>
      <c r="P79" s="62" t="str">
        <f ca="1">INDEX(F_Outputs_Prep!$B$4:$AH$123,MATCH(F_Outputs!$A79&amp;F_Outputs!$B79,F_Outputs_Prep!$I$4:$I$123,0),MATCH(F_Outputs!P$2,F_Outputs_Prep!$B$4:$AH$4,0))</f>
        <v>NA</v>
      </c>
      <c r="Q79" s="62" t="str">
        <f ca="1">INDEX(F_Outputs_Prep!$B$4:$AH$123,MATCH(F_Outputs!$A79&amp;F_Outputs!$B79,F_Outputs_Prep!$I$4:$I$123,0),MATCH(F_Outputs!Q$2,F_Outputs_Prep!$B$4:$AH$4,0))</f>
        <v>NA</v>
      </c>
      <c r="R79" s="62" t="str">
        <f ca="1">INDEX(F_Outputs_Prep!$B$4:$AH$123,MATCH(F_Outputs!$A79&amp;F_Outputs!$B79,F_Outputs_Prep!$I$4:$I$123,0),MATCH(F_Outputs!R$2,F_Outputs_Prep!$B$4:$AH$4,0))</f>
        <v>NA</v>
      </c>
      <c r="S79" s="62" t="str">
        <f ca="1">INDEX(F_Outputs_Prep!$B$4:$AH$123,MATCH(F_Outputs!$A79&amp;F_Outputs!$B79,F_Outputs_Prep!$I$4:$I$123,0),MATCH(F_Outputs!S$2,F_Outputs_Prep!$B$4:$AH$4,0))</f>
        <v>NA</v>
      </c>
      <c r="T79" s="62" t="str">
        <f ca="1">INDEX(F_Outputs_Prep!$B$4:$AH$123,MATCH(F_Outputs!$A79&amp;F_Outputs!$B79,F_Outputs_Prep!$I$4:$I$123,0),MATCH(F_Outputs!T$2,F_Outputs_Prep!$B$4:$AH$4,0))</f>
        <v>NA</v>
      </c>
      <c r="U79" s="62" t="str">
        <f ca="1">INDEX(F_Outputs_Prep!$B$4:$AH$123,MATCH(F_Outputs!$A79&amp;F_Outputs!$B79,F_Outputs_Prep!$I$4:$I$123,0),MATCH(F_Outputs!U$2,F_Outputs_Prep!$B$4:$AH$4,0))</f>
        <v>NA</v>
      </c>
      <c r="V79" s="62" t="str">
        <f ca="1">INDEX(F_Outputs_Prep!$B$4:$AH$123,MATCH(F_Outputs!$A79&amp;F_Outputs!$B79,F_Outputs_Prep!$I$4:$I$123,0),MATCH(F_Outputs!V$2,F_Outputs_Prep!$B$4:$AH$4,0))</f>
        <v>NA</v>
      </c>
      <c r="W79" s="62" t="str">
        <f ca="1">INDEX(F_Outputs_Prep!$B$4:$AH$123,MATCH(F_Outputs!$A79&amp;F_Outputs!$B79,F_Outputs_Prep!$I$4:$I$123,0),MATCH(F_Outputs!W$2,F_Outputs_Prep!$B$4:$AH$4,0))</f>
        <v>NA</v>
      </c>
      <c r="X79" s="62" t="str">
        <f ca="1">INDEX(F_Outputs_Prep!$B$4:$AH$123,MATCH(F_Outputs!$A79&amp;F_Outputs!$B79,F_Outputs_Prep!$I$4:$I$123,0),MATCH(F_Outputs!X$2,F_Outputs_Prep!$B$4:$AH$4,0))</f>
        <v>NA</v>
      </c>
    </row>
    <row r="80" spans="1:24" ht="14.25">
      <c r="A80" s="62" t="s">
        <v>64</v>
      </c>
      <c r="B80" s="59" t="s">
        <v>155</v>
      </c>
      <c r="C80" s="59" t="s">
        <v>156</v>
      </c>
      <c r="D80" s="56" t="s">
        <v>157</v>
      </c>
      <c r="E80" s="60" t="s">
        <v>105</v>
      </c>
      <c r="F80" s="62">
        <f ca="1">INDEX(F_Outputs_Prep!$B$4:$AH$123,MATCH(F_Outputs!$A80&amp;F_Outputs!$B80,F_Outputs_Prep!$I$4:$I$123,0),MATCH(F_Outputs!F$2,F_Outputs_Prep!$B$4:$AH$4,0))</f>
        <v>1</v>
      </c>
      <c r="G80" s="62">
        <f ca="1">INDEX(F_Outputs_Prep!$B$4:$AH$123,MATCH(F_Outputs!$A80&amp;F_Outputs!$B80,F_Outputs_Prep!$I$4:$I$123,0),MATCH(F_Outputs!G$2,F_Outputs_Prep!$B$4:$AH$4,0))</f>
        <v>1</v>
      </c>
      <c r="H80" s="62">
        <f ca="1">INDEX(F_Outputs_Prep!$B$4:$AH$123,MATCH(F_Outputs!$A80&amp;F_Outputs!$B80,F_Outputs_Prep!$I$4:$I$123,0),MATCH(F_Outputs!H$2,F_Outputs_Prep!$B$4:$AH$4,0))</f>
        <v>1</v>
      </c>
      <c r="I80" s="62">
        <f ca="1">INDEX(F_Outputs_Prep!$B$4:$AH$123,MATCH(F_Outputs!$A80&amp;F_Outputs!$B80,F_Outputs_Prep!$I$4:$I$123,0),MATCH(F_Outputs!I$2,F_Outputs_Prep!$B$4:$AH$4,0))</f>
        <v>1</v>
      </c>
      <c r="J80" s="62">
        <f ca="1">INDEX(F_Outputs_Prep!$B$4:$AH$123,MATCH(F_Outputs!$A80&amp;F_Outputs!$B80,F_Outputs_Prep!$I$4:$I$123,0),MATCH(F_Outputs!J$2,F_Outputs_Prep!$B$4:$AH$4,0))</f>
        <v>1</v>
      </c>
      <c r="K80" s="62">
        <f ca="1">INDEX(F_Outputs_Prep!$B$4:$AH$123,MATCH(F_Outputs!$A80&amp;F_Outputs!$B80,F_Outputs_Prep!$I$4:$I$123,0),MATCH(F_Outputs!K$2,F_Outputs_Prep!$B$4:$AH$4,0))</f>
        <v>1</v>
      </c>
      <c r="L80" s="62">
        <f ca="1">INDEX(F_Outputs_Prep!$B$4:$AH$123,MATCH(F_Outputs!$A80&amp;F_Outputs!$B80,F_Outputs_Prep!$I$4:$I$123,0),MATCH(F_Outputs!L$2,F_Outputs_Prep!$B$4:$AH$4,0))</f>
        <v>1</v>
      </c>
      <c r="M80" s="62">
        <f ca="1">INDEX(F_Outputs_Prep!$B$4:$AH$123,MATCH(F_Outputs!$A80&amp;F_Outputs!$B80,F_Outputs_Prep!$I$4:$I$123,0),MATCH(F_Outputs!M$2,F_Outputs_Prep!$B$4:$AH$4,0))</f>
        <v>1</v>
      </c>
      <c r="N80" s="62">
        <f ca="1">INDEX(F_Outputs_Prep!$B$4:$AH$123,MATCH(F_Outputs!$A80&amp;F_Outputs!$B80,F_Outputs_Prep!$I$4:$I$123,0),MATCH(F_Outputs!N$2,F_Outputs_Prep!$B$4:$AH$4,0))</f>
        <v>1</v>
      </c>
      <c r="O80" s="62">
        <f ca="1">INDEX(F_Outputs_Prep!$B$4:$AH$123,MATCH(F_Outputs!$A80&amp;F_Outputs!$B80,F_Outputs_Prep!$I$4:$I$123,0),MATCH(F_Outputs!O$2,F_Outputs_Prep!$B$4:$AH$4,0))</f>
        <v>1</v>
      </c>
      <c r="P80" s="62">
        <f ca="1">INDEX(F_Outputs_Prep!$B$4:$AH$123,MATCH(F_Outputs!$A80&amp;F_Outputs!$B80,F_Outputs_Prep!$I$4:$I$123,0),MATCH(F_Outputs!P$2,F_Outputs_Prep!$B$4:$AH$4,0))</f>
        <v>1</v>
      </c>
      <c r="Q80" s="62">
        <f ca="1">INDEX(F_Outputs_Prep!$B$4:$AH$123,MATCH(F_Outputs!$A80&amp;F_Outputs!$B80,F_Outputs_Prep!$I$4:$I$123,0),MATCH(F_Outputs!Q$2,F_Outputs_Prep!$B$4:$AH$4,0))</f>
        <v>1</v>
      </c>
      <c r="R80" s="62">
        <f ca="1">INDEX(F_Outputs_Prep!$B$4:$AH$123,MATCH(F_Outputs!$A80&amp;F_Outputs!$B80,F_Outputs_Prep!$I$4:$I$123,0),MATCH(F_Outputs!R$2,F_Outputs_Prep!$B$4:$AH$4,0))</f>
        <v>1</v>
      </c>
      <c r="S80" s="62">
        <f ca="1">INDEX(F_Outputs_Prep!$B$4:$AH$123,MATCH(F_Outputs!$A80&amp;F_Outputs!$B80,F_Outputs_Prep!$I$4:$I$123,0),MATCH(F_Outputs!S$2,F_Outputs_Prep!$B$4:$AH$4,0))</f>
        <v>1</v>
      </c>
      <c r="T80" s="62">
        <f ca="1">INDEX(F_Outputs_Prep!$B$4:$AH$123,MATCH(F_Outputs!$A80&amp;F_Outputs!$B80,F_Outputs_Prep!$I$4:$I$123,0),MATCH(F_Outputs!T$2,F_Outputs_Prep!$B$4:$AH$4,0))</f>
        <v>1</v>
      </c>
      <c r="U80" s="62">
        <f ca="1">INDEX(F_Outputs_Prep!$B$4:$AH$123,MATCH(F_Outputs!$A80&amp;F_Outputs!$B80,F_Outputs_Prep!$I$4:$I$123,0),MATCH(F_Outputs!U$2,F_Outputs_Prep!$B$4:$AH$4,0))</f>
        <v>1</v>
      </c>
      <c r="V80" s="62">
        <f ca="1">INDEX(F_Outputs_Prep!$B$4:$AH$123,MATCH(F_Outputs!$A80&amp;F_Outputs!$B80,F_Outputs_Prep!$I$4:$I$123,0),MATCH(F_Outputs!V$2,F_Outputs_Prep!$B$4:$AH$4,0))</f>
        <v>1</v>
      </c>
      <c r="W80" s="62">
        <f ca="1">INDEX(F_Outputs_Prep!$B$4:$AH$123,MATCH(F_Outputs!$A80&amp;F_Outputs!$B80,F_Outputs_Prep!$I$4:$I$123,0),MATCH(F_Outputs!W$2,F_Outputs_Prep!$B$4:$AH$4,0))</f>
        <v>1</v>
      </c>
      <c r="X80" s="62">
        <f ca="1">INDEX(F_Outputs_Prep!$B$4:$AH$123,MATCH(F_Outputs!$A80&amp;F_Outputs!$B80,F_Outputs_Prep!$I$4:$I$123,0),MATCH(F_Outputs!X$2,F_Outputs_Prep!$B$4:$AH$4,0))</f>
        <v>1</v>
      </c>
    </row>
    <row r="81" spans="1:24" ht="14.25">
      <c r="A81" s="62" t="s">
        <v>66</v>
      </c>
      <c r="B81" s="59" t="s">
        <v>138</v>
      </c>
      <c r="C81" s="59" t="s">
        <v>44</v>
      </c>
      <c r="D81" s="56" t="s">
        <v>109</v>
      </c>
      <c r="E81" s="60" t="s">
        <v>105</v>
      </c>
      <c r="F81" s="62" t="str">
        <f ca="1">INDEX(F_Outputs_Prep!$B$4:$AH$123,MATCH(F_Outputs!$A81&amp;F_Outputs!$B81,F_Outputs_Prep!$I$4:$I$123,0),MATCH(F_Outputs!F$2,F_Outputs_Prep!$B$4:$AH$4,0))</f>
        <v>##BLANK</v>
      </c>
      <c r="G81" s="62" t="str">
        <f ca="1">INDEX(F_Outputs_Prep!$B$4:$AH$123,MATCH(F_Outputs!$A81&amp;F_Outputs!$B81,F_Outputs_Prep!$I$4:$I$123,0),MATCH(F_Outputs!G$2,F_Outputs_Prep!$B$4:$AH$4,0))</f>
        <v>##BLANK</v>
      </c>
      <c r="H81" s="62" t="str">
        <f ca="1">INDEX(F_Outputs_Prep!$B$4:$AH$123,MATCH(F_Outputs!$A81&amp;F_Outputs!$B81,F_Outputs_Prep!$I$4:$I$123,0),MATCH(F_Outputs!H$2,F_Outputs_Prep!$B$4:$AH$4,0))</f>
        <v>##BLANK</v>
      </c>
      <c r="I81" s="62" t="str">
        <f ca="1">INDEX(F_Outputs_Prep!$B$4:$AH$123,MATCH(F_Outputs!$A81&amp;F_Outputs!$B81,F_Outputs_Prep!$I$4:$I$123,0),MATCH(F_Outputs!I$2,F_Outputs_Prep!$B$4:$AH$4,0))</f>
        <v>##BLANK</v>
      </c>
      <c r="J81" s="62" t="str">
        <f ca="1">INDEX(F_Outputs_Prep!$B$4:$AH$123,MATCH(F_Outputs!$A81&amp;F_Outputs!$B81,F_Outputs_Prep!$I$4:$I$123,0),MATCH(F_Outputs!J$2,F_Outputs_Prep!$B$4:$AH$4,0))</f>
        <v>##BLANK</v>
      </c>
      <c r="K81" s="62" t="str">
        <f ca="1">INDEX(F_Outputs_Prep!$B$4:$AH$123,MATCH(F_Outputs!$A81&amp;F_Outputs!$B81,F_Outputs_Prep!$I$4:$I$123,0),MATCH(F_Outputs!K$2,F_Outputs_Prep!$B$4:$AH$4,0))</f>
        <v>##BLANK</v>
      </c>
      <c r="L81" s="62" t="str">
        <f ca="1">INDEX(F_Outputs_Prep!$B$4:$AH$123,MATCH(F_Outputs!$A81&amp;F_Outputs!$B81,F_Outputs_Prep!$I$4:$I$123,0),MATCH(F_Outputs!L$2,F_Outputs_Prep!$B$4:$AH$4,0))</f>
        <v>##BLANK</v>
      </c>
      <c r="M81" s="62" t="str">
        <f ca="1">INDEX(F_Outputs_Prep!$B$4:$AH$123,MATCH(F_Outputs!$A81&amp;F_Outputs!$B81,F_Outputs_Prep!$I$4:$I$123,0),MATCH(F_Outputs!M$2,F_Outputs_Prep!$B$4:$AH$4,0))</f>
        <v>##BLANK</v>
      </c>
      <c r="N81" s="62" t="str">
        <f ca="1">INDEX(F_Outputs_Prep!$B$4:$AH$123,MATCH(F_Outputs!$A81&amp;F_Outputs!$B81,F_Outputs_Prep!$I$4:$I$123,0),MATCH(F_Outputs!N$2,F_Outputs_Prep!$B$4:$AH$4,0))</f>
        <v>##BLANK</v>
      </c>
      <c r="O81" s="62" t="str">
        <f ca="1">INDEX(F_Outputs_Prep!$B$4:$AH$123,MATCH(F_Outputs!$A81&amp;F_Outputs!$B81,F_Outputs_Prep!$I$4:$I$123,0),MATCH(F_Outputs!O$2,F_Outputs_Prep!$B$4:$AH$4,0))</f>
        <v>##BLANK</v>
      </c>
      <c r="P81" s="62" t="str">
        <f ca="1">INDEX(F_Outputs_Prep!$B$4:$AH$123,MATCH(F_Outputs!$A81&amp;F_Outputs!$B81,F_Outputs_Prep!$I$4:$I$123,0),MATCH(F_Outputs!P$2,F_Outputs_Prep!$B$4:$AH$4,0))</f>
        <v>##BLANK</v>
      </c>
      <c r="Q81" s="62" t="str">
        <f ca="1">INDEX(F_Outputs_Prep!$B$4:$AH$123,MATCH(F_Outputs!$A81&amp;F_Outputs!$B81,F_Outputs_Prep!$I$4:$I$123,0),MATCH(F_Outputs!Q$2,F_Outputs_Prep!$B$4:$AH$4,0))</f>
        <v>##BLANK</v>
      </c>
      <c r="R81" s="62" t="str">
        <f ca="1">INDEX(F_Outputs_Prep!$B$4:$AH$123,MATCH(F_Outputs!$A81&amp;F_Outputs!$B81,F_Outputs_Prep!$I$4:$I$123,0),MATCH(F_Outputs!R$2,F_Outputs_Prep!$B$4:$AH$4,0))</f>
        <v>##BLANK</v>
      </c>
      <c r="S81" s="62">
        <f ca="1">INDEX(F_Outputs_Prep!$B$4:$AH$123,MATCH(F_Outputs!$A81&amp;F_Outputs!$B81,F_Outputs_Prep!$I$4:$I$123,0),MATCH(F_Outputs!S$2,F_Outputs_Prep!$B$4:$AH$4,0))</f>
        <v>1</v>
      </c>
      <c r="T81" s="62">
        <f ca="1">INDEX(F_Outputs_Prep!$B$4:$AH$123,MATCH(F_Outputs!$A81&amp;F_Outputs!$B81,F_Outputs_Prep!$I$4:$I$123,0),MATCH(F_Outputs!T$2,F_Outputs_Prep!$B$4:$AH$4,0))</f>
        <v>1</v>
      </c>
      <c r="U81" s="62">
        <f ca="1">INDEX(F_Outputs_Prep!$B$4:$AH$123,MATCH(F_Outputs!$A81&amp;F_Outputs!$B81,F_Outputs_Prep!$I$4:$I$123,0),MATCH(F_Outputs!U$2,F_Outputs_Prep!$B$4:$AH$4,0))</f>
        <v>1</v>
      </c>
      <c r="V81" s="62">
        <f ca="1">INDEX(F_Outputs_Prep!$B$4:$AH$123,MATCH(F_Outputs!$A81&amp;F_Outputs!$B81,F_Outputs_Prep!$I$4:$I$123,0),MATCH(F_Outputs!V$2,F_Outputs_Prep!$B$4:$AH$4,0))</f>
        <v>1</v>
      </c>
      <c r="W81" s="62">
        <f ca="1">INDEX(F_Outputs_Prep!$B$4:$AH$123,MATCH(F_Outputs!$A81&amp;F_Outputs!$B81,F_Outputs_Prep!$I$4:$I$123,0),MATCH(F_Outputs!W$2,F_Outputs_Prep!$B$4:$AH$4,0))</f>
        <v>1</v>
      </c>
      <c r="X81" s="62">
        <f ca="1">INDEX(F_Outputs_Prep!$B$4:$AH$123,MATCH(F_Outputs!$A81&amp;F_Outputs!$B81,F_Outputs_Prep!$I$4:$I$123,0),MATCH(F_Outputs!X$2,F_Outputs_Prep!$B$4:$AH$4,0))</f>
        <v>1</v>
      </c>
    </row>
    <row r="82" spans="1:24" ht="14.25">
      <c r="A82" s="62" t="s">
        <v>66</v>
      </c>
      <c r="B82" s="59" t="s">
        <v>145</v>
      </c>
      <c r="C82" s="59" t="s">
        <v>146</v>
      </c>
      <c r="D82" s="56" t="s">
        <v>109</v>
      </c>
      <c r="E82" s="60" t="s">
        <v>105</v>
      </c>
      <c r="F82" s="62">
        <f ca="1">INDEX(F_Outputs_Prep!$B$4:$AH$123,MATCH(F_Outputs!$A82&amp;F_Outputs!$B82,F_Outputs_Prep!$I$4:$I$123,0),MATCH(F_Outputs!F$2,F_Outputs_Prep!$B$4:$AH$4,0))</f>
        <v>1</v>
      </c>
      <c r="G82" s="62">
        <f ca="1">INDEX(F_Outputs_Prep!$B$4:$AH$123,MATCH(F_Outputs!$A82&amp;F_Outputs!$B82,F_Outputs_Prep!$I$4:$I$123,0),MATCH(F_Outputs!G$2,F_Outputs_Prep!$B$4:$AH$4,0))</f>
        <v>1</v>
      </c>
      <c r="H82" s="62">
        <f ca="1">INDEX(F_Outputs_Prep!$B$4:$AH$123,MATCH(F_Outputs!$A82&amp;F_Outputs!$B82,F_Outputs_Prep!$I$4:$I$123,0),MATCH(F_Outputs!H$2,F_Outputs_Prep!$B$4:$AH$4,0))</f>
        <v>1</v>
      </c>
      <c r="I82" s="62">
        <f ca="1">INDEX(F_Outputs_Prep!$B$4:$AH$123,MATCH(F_Outputs!$A82&amp;F_Outputs!$B82,F_Outputs_Prep!$I$4:$I$123,0),MATCH(F_Outputs!I$2,F_Outputs_Prep!$B$4:$AH$4,0))</f>
        <v>1</v>
      </c>
      <c r="J82" s="62">
        <f ca="1">INDEX(F_Outputs_Prep!$B$4:$AH$123,MATCH(F_Outputs!$A82&amp;F_Outputs!$B82,F_Outputs_Prep!$I$4:$I$123,0),MATCH(F_Outputs!J$2,F_Outputs_Prep!$B$4:$AH$4,0))</f>
        <v>1</v>
      </c>
      <c r="K82" s="62">
        <f ca="1">INDEX(F_Outputs_Prep!$B$4:$AH$123,MATCH(F_Outputs!$A82&amp;F_Outputs!$B82,F_Outputs_Prep!$I$4:$I$123,0),MATCH(F_Outputs!K$2,F_Outputs_Prep!$B$4:$AH$4,0))</f>
        <v>1</v>
      </c>
      <c r="L82" s="62">
        <f ca="1">INDEX(F_Outputs_Prep!$B$4:$AH$123,MATCH(F_Outputs!$A82&amp;F_Outputs!$B82,F_Outputs_Prep!$I$4:$I$123,0),MATCH(F_Outputs!L$2,F_Outputs_Prep!$B$4:$AH$4,0))</f>
        <v>0.83299999999999996</v>
      </c>
      <c r="M82" s="62">
        <f ca="1">INDEX(F_Outputs_Prep!$B$4:$AH$123,MATCH(F_Outputs!$A82&amp;F_Outputs!$B82,F_Outputs_Prep!$I$4:$I$123,0),MATCH(F_Outputs!M$2,F_Outputs_Prep!$B$4:$AH$4,0))</f>
        <v>1</v>
      </c>
      <c r="N82" s="62">
        <f ca="1">INDEX(F_Outputs_Prep!$B$4:$AH$123,MATCH(F_Outputs!$A82&amp;F_Outputs!$B82,F_Outputs_Prep!$I$4:$I$123,0),MATCH(F_Outputs!N$2,F_Outputs_Prep!$B$4:$AH$4,0))</f>
        <v>1</v>
      </c>
      <c r="O82" s="62">
        <f ca="1">INDEX(F_Outputs_Prep!$B$4:$AH$123,MATCH(F_Outputs!$A82&amp;F_Outputs!$B82,F_Outputs_Prep!$I$4:$I$123,0),MATCH(F_Outputs!O$2,F_Outputs_Prep!$B$4:$AH$4,0))</f>
        <v>1</v>
      </c>
      <c r="P82" s="62">
        <f ca="1">INDEX(F_Outputs_Prep!$B$4:$AH$123,MATCH(F_Outputs!$A82&amp;F_Outputs!$B82,F_Outputs_Prep!$I$4:$I$123,0),MATCH(F_Outputs!P$2,F_Outputs_Prep!$B$4:$AH$4,0))</f>
        <v>1</v>
      </c>
      <c r="Q82" s="62">
        <f ca="1">INDEX(F_Outputs_Prep!$B$4:$AH$123,MATCH(F_Outputs!$A82&amp;F_Outputs!$B82,F_Outputs_Prep!$I$4:$I$123,0),MATCH(F_Outputs!Q$2,F_Outputs_Prep!$B$4:$AH$4,0))</f>
        <v>1</v>
      </c>
      <c r="R82" s="62">
        <f ca="1">INDEX(F_Outputs_Prep!$B$4:$AH$123,MATCH(F_Outputs!$A82&amp;F_Outputs!$B82,F_Outputs_Prep!$I$4:$I$123,0),MATCH(F_Outputs!R$2,F_Outputs_Prep!$B$4:$AH$4,0))</f>
        <v>0.83299999999999996</v>
      </c>
      <c r="S82" s="62">
        <f ca="1">INDEX(F_Outputs_Prep!$B$4:$AH$123,MATCH(F_Outputs!$A82&amp;F_Outputs!$B82,F_Outputs_Prep!$I$4:$I$123,0),MATCH(F_Outputs!S$2,F_Outputs_Prep!$B$4:$AH$4,0))</f>
        <v>1</v>
      </c>
      <c r="T82" s="62">
        <f ca="1">INDEX(F_Outputs_Prep!$B$4:$AH$123,MATCH(F_Outputs!$A82&amp;F_Outputs!$B82,F_Outputs_Prep!$I$4:$I$123,0),MATCH(F_Outputs!T$2,F_Outputs_Prep!$B$4:$AH$4,0))</f>
        <v>1</v>
      </c>
      <c r="U82" s="62">
        <f ca="1">INDEX(F_Outputs_Prep!$B$4:$AH$123,MATCH(F_Outputs!$A82&amp;F_Outputs!$B82,F_Outputs_Prep!$I$4:$I$123,0),MATCH(F_Outputs!U$2,F_Outputs_Prep!$B$4:$AH$4,0))</f>
        <v>1</v>
      </c>
      <c r="V82" s="62">
        <f ca="1">INDEX(F_Outputs_Prep!$B$4:$AH$123,MATCH(F_Outputs!$A82&amp;F_Outputs!$B82,F_Outputs_Prep!$I$4:$I$123,0),MATCH(F_Outputs!V$2,F_Outputs_Prep!$B$4:$AH$4,0))</f>
        <v>1</v>
      </c>
      <c r="W82" s="62">
        <f ca="1">INDEX(F_Outputs_Prep!$B$4:$AH$123,MATCH(F_Outputs!$A82&amp;F_Outputs!$B82,F_Outputs_Prep!$I$4:$I$123,0),MATCH(F_Outputs!W$2,F_Outputs_Prep!$B$4:$AH$4,0))</f>
        <v>1</v>
      </c>
      <c r="X82" s="62">
        <f ca="1">INDEX(F_Outputs_Prep!$B$4:$AH$123,MATCH(F_Outputs!$A82&amp;F_Outputs!$B82,F_Outputs_Prep!$I$4:$I$123,0),MATCH(F_Outputs!X$2,F_Outputs_Prep!$B$4:$AH$4,0))</f>
        <v>1</v>
      </c>
    </row>
    <row r="83" spans="1:24" ht="14.25">
      <c r="A83" s="62" t="s">
        <v>66</v>
      </c>
      <c r="B83" s="59" t="s">
        <v>140</v>
      </c>
      <c r="C83" s="59" t="s">
        <v>147</v>
      </c>
      <c r="D83" s="56" t="s">
        <v>109</v>
      </c>
      <c r="E83" s="60" t="s">
        <v>105</v>
      </c>
      <c r="F83" s="62" t="str">
        <f ca="1">INDEX(F_Outputs_Prep!$B$4:$AH$123,MATCH(F_Outputs!$A83&amp;F_Outputs!$B83,F_Outputs_Prep!$I$4:$I$123,0),MATCH(F_Outputs!F$2,F_Outputs_Prep!$B$4:$AH$4,0))</f>
        <v>##BLANK</v>
      </c>
      <c r="G83" s="62" t="str">
        <f ca="1">INDEX(F_Outputs_Prep!$B$4:$AH$123,MATCH(F_Outputs!$A83&amp;F_Outputs!$B83,F_Outputs_Prep!$I$4:$I$123,0),MATCH(F_Outputs!G$2,F_Outputs_Prep!$B$4:$AH$4,0))</f>
        <v>##BLANK</v>
      </c>
      <c r="H83" s="62" t="str">
        <f ca="1">INDEX(F_Outputs_Prep!$B$4:$AH$123,MATCH(F_Outputs!$A83&amp;F_Outputs!$B83,F_Outputs_Prep!$I$4:$I$123,0),MATCH(F_Outputs!H$2,F_Outputs_Prep!$B$4:$AH$4,0))</f>
        <v>##BLANK</v>
      </c>
      <c r="I83" s="62" t="str">
        <f ca="1">INDEX(F_Outputs_Prep!$B$4:$AH$123,MATCH(F_Outputs!$A83&amp;F_Outputs!$B83,F_Outputs_Prep!$I$4:$I$123,0),MATCH(F_Outputs!I$2,F_Outputs_Prep!$B$4:$AH$4,0))</f>
        <v>##BLANK</v>
      </c>
      <c r="J83" s="62" t="str">
        <f ca="1">INDEX(F_Outputs_Prep!$B$4:$AH$123,MATCH(F_Outputs!$A83&amp;F_Outputs!$B83,F_Outputs_Prep!$I$4:$I$123,0),MATCH(F_Outputs!J$2,F_Outputs_Prep!$B$4:$AH$4,0))</f>
        <v>##BLANK</v>
      </c>
      <c r="K83" s="62" t="str">
        <f ca="1">INDEX(F_Outputs_Prep!$B$4:$AH$123,MATCH(F_Outputs!$A83&amp;F_Outputs!$B83,F_Outputs_Prep!$I$4:$I$123,0),MATCH(F_Outputs!K$2,F_Outputs_Prep!$B$4:$AH$4,0))</f>
        <v>##BLANK</v>
      </c>
      <c r="L83" s="62" t="str">
        <f ca="1">INDEX(F_Outputs_Prep!$B$4:$AH$123,MATCH(F_Outputs!$A83&amp;F_Outputs!$B83,F_Outputs_Prep!$I$4:$I$123,0),MATCH(F_Outputs!L$2,F_Outputs_Prep!$B$4:$AH$4,0))</f>
        <v>##BLANK</v>
      </c>
      <c r="M83" s="62" t="str">
        <f ca="1">INDEX(F_Outputs_Prep!$B$4:$AH$123,MATCH(F_Outputs!$A83&amp;F_Outputs!$B83,F_Outputs_Prep!$I$4:$I$123,0),MATCH(F_Outputs!M$2,F_Outputs_Prep!$B$4:$AH$4,0))</f>
        <v>##BLANK</v>
      </c>
      <c r="N83" s="62" t="str">
        <f ca="1">INDEX(F_Outputs_Prep!$B$4:$AH$123,MATCH(F_Outputs!$A83&amp;F_Outputs!$B83,F_Outputs_Prep!$I$4:$I$123,0),MATCH(F_Outputs!N$2,F_Outputs_Prep!$B$4:$AH$4,0))</f>
        <v>##BLANK</v>
      </c>
      <c r="O83" s="62" t="str">
        <f ca="1">INDEX(F_Outputs_Prep!$B$4:$AH$123,MATCH(F_Outputs!$A83&amp;F_Outputs!$B83,F_Outputs_Prep!$I$4:$I$123,0),MATCH(F_Outputs!O$2,F_Outputs_Prep!$B$4:$AH$4,0))</f>
        <v>##BLANK</v>
      </c>
      <c r="P83" s="62" t="str">
        <f ca="1">INDEX(F_Outputs_Prep!$B$4:$AH$123,MATCH(F_Outputs!$A83&amp;F_Outputs!$B83,F_Outputs_Prep!$I$4:$I$123,0),MATCH(F_Outputs!P$2,F_Outputs_Prep!$B$4:$AH$4,0))</f>
        <v>##BLANK</v>
      </c>
      <c r="Q83" s="62" t="str">
        <f ca="1">INDEX(F_Outputs_Prep!$B$4:$AH$123,MATCH(F_Outputs!$A83&amp;F_Outputs!$B83,F_Outputs_Prep!$I$4:$I$123,0),MATCH(F_Outputs!Q$2,F_Outputs_Prep!$B$4:$AH$4,0))</f>
        <v>##BLANK</v>
      </c>
      <c r="R83" s="62" t="str">
        <f ca="1">INDEX(F_Outputs_Prep!$B$4:$AH$123,MATCH(F_Outputs!$A83&amp;F_Outputs!$B83,F_Outputs_Prep!$I$4:$I$123,0),MATCH(F_Outputs!R$2,F_Outputs_Prep!$B$4:$AH$4,0))</f>
        <v>##BLANK</v>
      </c>
      <c r="S83" s="62" t="str">
        <f ca="1">INDEX(F_Outputs_Prep!$B$4:$AH$123,MATCH(F_Outputs!$A83&amp;F_Outputs!$B83,F_Outputs_Prep!$I$4:$I$123,0),MATCH(F_Outputs!S$2,F_Outputs_Prep!$B$4:$AH$4,0))</f>
        <v>##BLANK</v>
      </c>
      <c r="T83" s="62">
        <f ca="1">INDEX(F_Outputs_Prep!$B$4:$AH$123,MATCH(F_Outputs!$A83&amp;F_Outputs!$B83,F_Outputs_Prep!$I$4:$I$123,0),MATCH(F_Outputs!T$2,F_Outputs_Prep!$B$4:$AH$4,0))</f>
        <v>0.83299999999999996</v>
      </c>
      <c r="U83" s="62">
        <f ca="1">INDEX(F_Outputs_Prep!$B$4:$AH$123,MATCH(F_Outputs!$A83&amp;F_Outputs!$B83,F_Outputs_Prep!$I$4:$I$123,0),MATCH(F_Outputs!U$2,F_Outputs_Prep!$B$4:$AH$4,0))</f>
        <v>0.83299999999999996</v>
      </c>
      <c r="V83" s="62">
        <f ca="1">INDEX(F_Outputs_Prep!$B$4:$AH$123,MATCH(F_Outputs!$A83&amp;F_Outputs!$B83,F_Outputs_Prep!$I$4:$I$123,0),MATCH(F_Outputs!V$2,F_Outputs_Prep!$B$4:$AH$4,0))</f>
        <v>0.83299999999999996</v>
      </c>
      <c r="W83" s="62">
        <f ca="1">INDEX(F_Outputs_Prep!$B$4:$AH$123,MATCH(F_Outputs!$A83&amp;F_Outputs!$B83,F_Outputs_Prep!$I$4:$I$123,0),MATCH(F_Outputs!W$2,F_Outputs_Prep!$B$4:$AH$4,0))</f>
        <v>0.83299999999999996</v>
      </c>
      <c r="X83" s="62">
        <f ca="1">INDEX(F_Outputs_Prep!$B$4:$AH$123,MATCH(F_Outputs!$A83&amp;F_Outputs!$B83,F_Outputs_Prep!$I$4:$I$123,0),MATCH(F_Outputs!X$2,F_Outputs_Prep!$B$4:$AH$4,0))</f>
        <v>0.83299999999999996</v>
      </c>
    </row>
    <row r="84" spans="1:24" ht="14.25">
      <c r="A84" s="62" t="s">
        <v>66</v>
      </c>
      <c r="B84" s="59" t="s">
        <v>148</v>
      </c>
      <c r="C84" s="59" t="s">
        <v>149</v>
      </c>
      <c r="D84" s="56" t="s">
        <v>150</v>
      </c>
      <c r="E84" s="60" t="s">
        <v>105</v>
      </c>
      <c r="F84" s="62" t="str">
        <f ca="1">INDEX(F_Outputs_Prep!$B$4:$AH$123,MATCH(F_Outputs!$A84&amp;F_Outputs!$B84,F_Outputs_Prep!$I$4:$I$123,0),MATCH(F_Outputs!F$2,F_Outputs_Prep!$B$4:$AH$4,0))</f>
        <v>[…]23/09/2026 09:34:36</v>
      </c>
      <c r="G84" s="62" t="str">
        <f ca="1">INDEX(F_Outputs_Prep!$B$4:$AH$123,MATCH(F_Outputs!$A84&amp;F_Outputs!$B84,F_Outputs_Prep!$I$4:$I$123,0),MATCH(F_Outputs!G$2,F_Outputs_Prep!$B$4:$AH$4,0))</f>
        <v>[…]23/09/2026 09:34:36</v>
      </c>
      <c r="H84" s="62" t="str">
        <f ca="1">INDEX(F_Outputs_Prep!$B$4:$AH$123,MATCH(F_Outputs!$A84&amp;F_Outputs!$B84,F_Outputs_Prep!$I$4:$I$123,0),MATCH(F_Outputs!H$2,F_Outputs_Prep!$B$4:$AH$4,0))</f>
        <v>[…]23/09/2026 09:34:36</v>
      </c>
      <c r="I84" s="62" t="str">
        <f ca="1">INDEX(F_Outputs_Prep!$B$4:$AH$123,MATCH(F_Outputs!$A84&amp;F_Outputs!$B84,F_Outputs_Prep!$I$4:$I$123,0),MATCH(F_Outputs!I$2,F_Outputs_Prep!$B$4:$AH$4,0))</f>
        <v>[…]23/09/2026 09:34:36</v>
      </c>
      <c r="J84" s="62" t="str">
        <f ca="1">INDEX(F_Outputs_Prep!$B$4:$AH$123,MATCH(F_Outputs!$A84&amp;F_Outputs!$B84,F_Outputs_Prep!$I$4:$I$123,0),MATCH(F_Outputs!J$2,F_Outputs_Prep!$B$4:$AH$4,0))</f>
        <v>[…]23/09/2026 09:34:36</v>
      </c>
      <c r="K84" s="62" t="str">
        <f ca="1">INDEX(F_Outputs_Prep!$B$4:$AH$123,MATCH(F_Outputs!$A84&amp;F_Outputs!$B84,F_Outputs_Prep!$I$4:$I$123,0),MATCH(F_Outputs!K$2,F_Outputs_Prep!$B$4:$AH$4,0))</f>
        <v>[…]23/09/2026 09:34:36</v>
      </c>
      <c r="L84" s="62" t="str">
        <f ca="1">INDEX(F_Outputs_Prep!$B$4:$AH$123,MATCH(F_Outputs!$A84&amp;F_Outputs!$B84,F_Outputs_Prep!$I$4:$I$123,0),MATCH(F_Outputs!L$2,F_Outputs_Prep!$B$4:$AH$4,0))</f>
        <v>[…]23/09/2026 09:34:36</v>
      </c>
      <c r="M84" s="62" t="str">
        <f ca="1">INDEX(F_Outputs_Prep!$B$4:$AH$123,MATCH(F_Outputs!$A84&amp;F_Outputs!$B84,F_Outputs_Prep!$I$4:$I$123,0),MATCH(F_Outputs!M$2,F_Outputs_Prep!$B$4:$AH$4,0))</f>
        <v>[…]23/09/2026 09:34:36</v>
      </c>
      <c r="N84" s="62" t="str">
        <f ca="1">INDEX(F_Outputs_Prep!$B$4:$AH$123,MATCH(F_Outputs!$A84&amp;F_Outputs!$B84,F_Outputs_Prep!$I$4:$I$123,0),MATCH(F_Outputs!N$2,F_Outputs_Prep!$B$4:$AH$4,0))</f>
        <v>[…]23/09/2026 09:34:36</v>
      </c>
      <c r="O84" s="62" t="str">
        <f ca="1">INDEX(F_Outputs_Prep!$B$4:$AH$123,MATCH(F_Outputs!$A84&amp;F_Outputs!$B84,F_Outputs_Prep!$I$4:$I$123,0),MATCH(F_Outputs!O$2,F_Outputs_Prep!$B$4:$AH$4,0))</f>
        <v>[…]23/09/2026 09:34:36</v>
      </c>
      <c r="P84" s="62" t="str">
        <f ca="1">INDEX(F_Outputs_Prep!$B$4:$AH$123,MATCH(F_Outputs!$A84&amp;F_Outputs!$B84,F_Outputs_Prep!$I$4:$I$123,0),MATCH(F_Outputs!P$2,F_Outputs_Prep!$B$4:$AH$4,0))</f>
        <v>[…]23/09/2026 09:34:36</v>
      </c>
      <c r="Q84" s="62" t="str">
        <f ca="1">INDEX(F_Outputs_Prep!$B$4:$AH$123,MATCH(F_Outputs!$A84&amp;F_Outputs!$B84,F_Outputs_Prep!$I$4:$I$123,0),MATCH(F_Outputs!Q$2,F_Outputs_Prep!$B$4:$AH$4,0))</f>
        <v>[…]23/09/2026 09:34:36</v>
      </c>
      <c r="R84" s="62" t="str">
        <f ca="1">INDEX(F_Outputs_Prep!$B$4:$AH$123,MATCH(F_Outputs!$A84&amp;F_Outputs!$B84,F_Outputs_Prep!$I$4:$I$123,0),MATCH(F_Outputs!R$2,F_Outputs_Prep!$B$4:$AH$4,0))</f>
        <v>[…]23/09/2026 09:34:36</v>
      </c>
      <c r="S84" s="62" t="str">
        <f ca="1">INDEX(F_Outputs_Prep!$B$4:$AH$123,MATCH(F_Outputs!$A84&amp;F_Outputs!$B84,F_Outputs_Prep!$I$4:$I$123,0),MATCH(F_Outputs!S$2,F_Outputs_Prep!$B$4:$AH$4,0))</f>
        <v>[…]23/09/2026 09:34:36</v>
      </c>
      <c r="T84" s="62" t="str">
        <f ca="1">INDEX(F_Outputs_Prep!$B$4:$AH$123,MATCH(F_Outputs!$A84&amp;F_Outputs!$B84,F_Outputs_Prep!$I$4:$I$123,0),MATCH(F_Outputs!T$2,F_Outputs_Prep!$B$4:$AH$4,0))</f>
        <v>[…]23/09/2026 09:34:36</v>
      </c>
      <c r="U84" s="62" t="str">
        <f ca="1">INDEX(F_Outputs_Prep!$B$4:$AH$123,MATCH(F_Outputs!$A84&amp;F_Outputs!$B84,F_Outputs_Prep!$I$4:$I$123,0),MATCH(F_Outputs!U$2,F_Outputs_Prep!$B$4:$AH$4,0))</f>
        <v>[…]23/09/2026 09:34:36</v>
      </c>
      <c r="V84" s="62" t="str">
        <f ca="1">INDEX(F_Outputs_Prep!$B$4:$AH$123,MATCH(F_Outputs!$A84&amp;F_Outputs!$B84,F_Outputs_Prep!$I$4:$I$123,0),MATCH(F_Outputs!V$2,F_Outputs_Prep!$B$4:$AH$4,0))</f>
        <v>[…]23/09/2026 09:34:36</v>
      </c>
      <c r="W84" s="62" t="str">
        <f ca="1">INDEX(F_Outputs_Prep!$B$4:$AH$123,MATCH(F_Outputs!$A84&amp;F_Outputs!$B84,F_Outputs_Prep!$I$4:$I$123,0),MATCH(F_Outputs!W$2,F_Outputs_Prep!$B$4:$AH$4,0))</f>
        <v>[…]23/09/2026 09:34:36</v>
      </c>
      <c r="X84" s="62" t="str">
        <f ca="1">INDEX(F_Outputs_Prep!$B$4:$AH$123,MATCH(F_Outputs!$A84&amp;F_Outputs!$B84,F_Outputs_Prep!$I$4:$I$123,0),MATCH(F_Outputs!X$2,F_Outputs_Prep!$B$4:$AH$4,0))</f>
        <v>[…]23/09/2026 09:34:36</v>
      </c>
    </row>
    <row r="85" spans="1:24" ht="14.25">
      <c r="A85" s="62" t="s">
        <v>66</v>
      </c>
      <c r="B85" s="59" t="s">
        <v>151</v>
      </c>
      <c r="C85" s="59" t="s">
        <v>152</v>
      </c>
      <c r="D85" s="56" t="s">
        <v>150</v>
      </c>
      <c r="E85" s="60" t="s">
        <v>105</v>
      </c>
      <c r="F85" s="62" t="e">
        <f ca="1">INDEX(F_Outputs_Prep!$B$4:$AH$123,MATCH(F_Outputs!$A85&amp;F_Outputs!$B85,F_Outputs_Prep!$I$4:$I$123,0),MATCH(F_Outputs!F$2,F_Outputs_Prep!$B$4:$AH$4,0))</f>
        <v>#VALUE!</v>
      </c>
      <c r="G85" s="62" t="e">
        <f ca="1">INDEX(F_Outputs_Prep!$B$4:$AH$123,MATCH(F_Outputs!$A85&amp;F_Outputs!$B85,F_Outputs_Prep!$I$4:$I$123,0),MATCH(F_Outputs!G$2,F_Outputs_Prep!$B$4:$AH$4,0))</f>
        <v>#VALUE!</v>
      </c>
      <c r="H85" s="62" t="e">
        <f ca="1">INDEX(F_Outputs_Prep!$B$4:$AH$123,MATCH(F_Outputs!$A85&amp;F_Outputs!$B85,F_Outputs_Prep!$I$4:$I$123,0),MATCH(F_Outputs!H$2,F_Outputs_Prep!$B$4:$AH$4,0))</f>
        <v>#VALUE!</v>
      </c>
      <c r="I85" s="62" t="e">
        <f ca="1">INDEX(F_Outputs_Prep!$B$4:$AH$123,MATCH(F_Outputs!$A85&amp;F_Outputs!$B85,F_Outputs_Prep!$I$4:$I$123,0),MATCH(F_Outputs!I$2,F_Outputs_Prep!$B$4:$AH$4,0))</f>
        <v>#VALUE!</v>
      </c>
      <c r="J85" s="62" t="e">
        <f ca="1">INDEX(F_Outputs_Prep!$B$4:$AH$123,MATCH(F_Outputs!$A85&amp;F_Outputs!$B85,F_Outputs_Prep!$I$4:$I$123,0),MATCH(F_Outputs!J$2,F_Outputs_Prep!$B$4:$AH$4,0))</f>
        <v>#VALUE!</v>
      </c>
      <c r="K85" s="62" t="e">
        <f ca="1">INDEX(F_Outputs_Prep!$B$4:$AH$123,MATCH(F_Outputs!$A85&amp;F_Outputs!$B85,F_Outputs_Prep!$I$4:$I$123,0),MATCH(F_Outputs!K$2,F_Outputs_Prep!$B$4:$AH$4,0))</f>
        <v>#VALUE!</v>
      </c>
      <c r="L85" s="62" t="e">
        <f ca="1">INDEX(F_Outputs_Prep!$B$4:$AH$123,MATCH(F_Outputs!$A85&amp;F_Outputs!$B85,F_Outputs_Prep!$I$4:$I$123,0),MATCH(F_Outputs!L$2,F_Outputs_Prep!$B$4:$AH$4,0))</f>
        <v>#VALUE!</v>
      </c>
      <c r="M85" s="62" t="e">
        <f ca="1">INDEX(F_Outputs_Prep!$B$4:$AH$123,MATCH(F_Outputs!$A85&amp;F_Outputs!$B85,F_Outputs_Prep!$I$4:$I$123,0),MATCH(F_Outputs!M$2,F_Outputs_Prep!$B$4:$AH$4,0))</f>
        <v>#VALUE!</v>
      </c>
      <c r="N85" s="62" t="e">
        <f ca="1">INDEX(F_Outputs_Prep!$B$4:$AH$123,MATCH(F_Outputs!$A85&amp;F_Outputs!$B85,F_Outputs_Prep!$I$4:$I$123,0),MATCH(F_Outputs!N$2,F_Outputs_Prep!$B$4:$AH$4,0))</f>
        <v>#VALUE!</v>
      </c>
      <c r="O85" s="62" t="e">
        <f ca="1">INDEX(F_Outputs_Prep!$B$4:$AH$123,MATCH(F_Outputs!$A85&amp;F_Outputs!$B85,F_Outputs_Prep!$I$4:$I$123,0),MATCH(F_Outputs!O$2,F_Outputs_Prep!$B$4:$AH$4,0))</f>
        <v>#VALUE!</v>
      </c>
      <c r="P85" s="62" t="e">
        <f ca="1">INDEX(F_Outputs_Prep!$B$4:$AH$123,MATCH(F_Outputs!$A85&amp;F_Outputs!$B85,F_Outputs_Prep!$I$4:$I$123,0),MATCH(F_Outputs!P$2,F_Outputs_Prep!$B$4:$AH$4,0))</f>
        <v>#VALUE!</v>
      </c>
      <c r="Q85" s="62" t="e">
        <f ca="1">INDEX(F_Outputs_Prep!$B$4:$AH$123,MATCH(F_Outputs!$A85&amp;F_Outputs!$B85,F_Outputs_Prep!$I$4:$I$123,0),MATCH(F_Outputs!Q$2,F_Outputs_Prep!$B$4:$AH$4,0))</f>
        <v>#VALUE!</v>
      </c>
      <c r="R85" s="62" t="e">
        <f ca="1">INDEX(F_Outputs_Prep!$B$4:$AH$123,MATCH(F_Outputs!$A85&amp;F_Outputs!$B85,F_Outputs_Prep!$I$4:$I$123,0),MATCH(F_Outputs!R$2,F_Outputs_Prep!$B$4:$AH$4,0))</f>
        <v>#VALUE!</v>
      </c>
      <c r="S85" s="62" t="e">
        <f ca="1">INDEX(F_Outputs_Prep!$B$4:$AH$123,MATCH(F_Outputs!$A85&amp;F_Outputs!$B85,F_Outputs_Prep!$I$4:$I$123,0),MATCH(F_Outputs!S$2,F_Outputs_Prep!$B$4:$AH$4,0))</f>
        <v>#VALUE!</v>
      </c>
      <c r="T85" s="62" t="e">
        <f ca="1">INDEX(F_Outputs_Prep!$B$4:$AH$123,MATCH(F_Outputs!$A85&amp;F_Outputs!$B85,F_Outputs_Prep!$I$4:$I$123,0),MATCH(F_Outputs!T$2,F_Outputs_Prep!$B$4:$AH$4,0))</f>
        <v>#VALUE!</v>
      </c>
      <c r="U85" s="62" t="e">
        <f ca="1">INDEX(F_Outputs_Prep!$B$4:$AH$123,MATCH(F_Outputs!$A85&amp;F_Outputs!$B85,F_Outputs_Prep!$I$4:$I$123,0),MATCH(F_Outputs!U$2,F_Outputs_Prep!$B$4:$AH$4,0))</f>
        <v>#VALUE!</v>
      </c>
      <c r="V85" s="62" t="e">
        <f ca="1">INDEX(F_Outputs_Prep!$B$4:$AH$123,MATCH(F_Outputs!$A85&amp;F_Outputs!$B85,F_Outputs_Prep!$I$4:$I$123,0),MATCH(F_Outputs!V$2,F_Outputs_Prep!$B$4:$AH$4,0))</f>
        <v>#VALUE!</v>
      </c>
      <c r="W85" s="62" t="e">
        <f ca="1">INDEX(F_Outputs_Prep!$B$4:$AH$123,MATCH(F_Outputs!$A85&amp;F_Outputs!$B85,F_Outputs_Prep!$I$4:$I$123,0),MATCH(F_Outputs!W$2,F_Outputs_Prep!$B$4:$AH$4,0))</f>
        <v>#VALUE!</v>
      </c>
      <c r="X85" s="62" t="e">
        <f ca="1">INDEX(F_Outputs_Prep!$B$4:$AH$123,MATCH(F_Outputs!$A85&amp;F_Outputs!$B85,F_Outputs_Prep!$I$4:$I$123,0),MATCH(F_Outputs!X$2,F_Outputs_Prep!$B$4:$AH$4,0))</f>
        <v>#VALUE!</v>
      </c>
    </row>
    <row r="86" spans="1:24" ht="14.25">
      <c r="A86" s="62" t="s">
        <v>66</v>
      </c>
      <c r="B86" s="59" t="s">
        <v>153</v>
      </c>
      <c r="C86" s="59" t="s">
        <v>154</v>
      </c>
      <c r="D86" s="56" t="s">
        <v>150</v>
      </c>
      <c r="E86" s="60" t="s">
        <v>105</v>
      </c>
      <c r="F86" s="62" t="str">
        <f ca="1">INDEX(F_Outputs_Prep!$B$4:$AH$123,MATCH(F_Outputs!$A86&amp;F_Outputs!$B86,F_Outputs_Prep!$I$4:$I$123,0),MATCH(F_Outputs!F$2,F_Outputs_Prep!$B$4:$AH$4,0))</f>
        <v>NA</v>
      </c>
      <c r="G86" s="62" t="str">
        <f ca="1">INDEX(F_Outputs_Prep!$B$4:$AH$123,MATCH(F_Outputs!$A86&amp;F_Outputs!$B86,F_Outputs_Prep!$I$4:$I$123,0),MATCH(F_Outputs!G$2,F_Outputs_Prep!$B$4:$AH$4,0))</f>
        <v>NA</v>
      </c>
      <c r="H86" s="62" t="str">
        <f ca="1">INDEX(F_Outputs_Prep!$B$4:$AH$123,MATCH(F_Outputs!$A86&amp;F_Outputs!$B86,F_Outputs_Prep!$I$4:$I$123,0),MATCH(F_Outputs!H$2,F_Outputs_Prep!$B$4:$AH$4,0))</f>
        <v>NA</v>
      </c>
      <c r="I86" s="62" t="str">
        <f ca="1">INDEX(F_Outputs_Prep!$B$4:$AH$123,MATCH(F_Outputs!$A86&amp;F_Outputs!$B86,F_Outputs_Prep!$I$4:$I$123,0),MATCH(F_Outputs!I$2,F_Outputs_Prep!$B$4:$AH$4,0))</f>
        <v>NA</v>
      </c>
      <c r="J86" s="62" t="str">
        <f ca="1">INDEX(F_Outputs_Prep!$B$4:$AH$123,MATCH(F_Outputs!$A86&amp;F_Outputs!$B86,F_Outputs_Prep!$I$4:$I$123,0),MATCH(F_Outputs!J$2,F_Outputs_Prep!$B$4:$AH$4,0))</f>
        <v>NA</v>
      </c>
      <c r="K86" s="62" t="str">
        <f ca="1">INDEX(F_Outputs_Prep!$B$4:$AH$123,MATCH(F_Outputs!$A86&amp;F_Outputs!$B86,F_Outputs_Prep!$I$4:$I$123,0),MATCH(F_Outputs!K$2,F_Outputs_Prep!$B$4:$AH$4,0))</f>
        <v>NA</v>
      </c>
      <c r="L86" s="62" t="str">
        <f ca="1">INDEX(F_Outputs_Prep!$B$4:$AH$123,MATCH(F_Outputs!$A86&amp;F_Outputs!$B86,F_Outputs_Prep!$I$4:$I$123,0),MATCH(F_Outputs!L$2,F_Outputs_Prep!$B$4:$AH$4,0))</f>
        <v>NA</v>
      </c>
      <c r="M86" s="62" t="str">
        <f ca="1">INDEX(F_Outputs_Prep!$B$4:$AH$123,MATCH(F_Outputs!$A86&amp;F_Outputs!$B86,F_Outputs_Prep!$I$4:$I$123,0),MATCH(F_Outputs!M$2,F_Outputs_Prep!$B$4:$AH$4,0))</f>
        <v>NA</v>
      </c>
      <c r="N86" s="62" t="str">
        <f ca="1">INDEX(F_Outputs_Prep!$B$4:$AH$123,MATCH(F_Outputs!$A86&amp;F_Outputs!$B86,F_Outputs_Prep!$I$4:$I$123,0),MATCH(F_Outputs!N$2,F_Outputs_Prep!$B$4:$AH$4,0))</f>
        <v>NA</v>
      </c>
      <c r="O86" s="62" t="str">
        <f ca="1">INDEX(F_Outputs_Prep!$B$4:$AH$123,MATCH(F_Outputs!$A86&amp;F_Outputs!$B86,F_Outputs_Prep!$I$4:$I$123,0),MATCH(F_Outputs!O$2,F_Outputs_Prep!$B$4:$AH$4,0))</f>
        <v>NA</v>
      </c>
      <c r="P86" s="62" t="str">
        <f ca="1">INDEX(F_Outputs_Prep!$B$4:$AH$123,MATCH(F_Outputs!$A86&amp;F_Outputs!$B86,F_Outputs_Prep!$I$4:$I$123,0),MATCH(F_Outputs!P$2,F_Outputs_Prep!$B$4:$AH$4,0))</f>
        <v>NA</v>
      </c>
      <c r="Q86" s="62" t="str">
        <f ca="1">INDEX(F_Outputs_Prep!$B$4:$AH$123,MATCH(F_Outputs!$A86&amp;F_Outputs!$B86,F_Outputs_Prep!$I$4:$I$123,0),MATCH(F_Outputs!Q$2,F_Outputs_Prep!$B$4:$AH$4,0))</f>
        <v>NA</v>
      </c>
      <c r="R86" s="62" t="str">
        <f ca="1">INDEX(F_Outputs_Prep!$B$4:$AH$123,MATCH(F_Outputs!$A86&amp;F_Outputs!$B86,F_Outputs_Prep!$I$4:$I$123,0),MATCH(F_Outputs!R$2,F_Outputs_Prep!$B$4:$AH$4,0))</f>
        <v>NA</v>
      </c>
      <c r="S86" s="62" t="str">
        <f ca="1">INDEX(F_Outputs_Prep!$B$4:$AH$123,MATCH(F_Outputs!$A86&amp;F_Outputs!$B86,F_Outputs_Prep!$I$4:$I$123,0),MATCH(F_Outputs!S$2,F_Outputs_Prep!$B$4:$AH$4,0))</f>
        <v>NA</v>
      </c>
      <c r="T86" s="62" t="str">
        <f ca="1">INDEX(F_Outputs_Prep!$B$4:$AH$123,MATCH(F_Outputs!$A86&amp;F_Outputs!$B86,F_Outputs_Prep!$I$4:$I$123,0),MATCH(F_Outputs!T$2,F_Outputs_Prep!$B$4:$AH$4,0))</f>
        <v>NA</v>
      </c>
      <c r="U86" s="62" t="str">
        <f ca="1">INDEX(F_Outputs_Prep!$B$4:$AH$123,MATCH(F_Outputs!$A86&amp;F_Outputs!$B86,F_Outputs_Prep!$I$4:$I$123,0),MATCH(F_Outputs!U$2,F_Outputs_Prep!$B$4:$AH$4,0))</f>
        <v>NA</v>
      </c>
      <c r="V86" s="62" t="str">
        <f ca="1">INDEX(F_Outputs_Prep!$B$4:$AH$123,MATCH(F_Outputs!$A86&amp;F_Outputs!$B86,F_Outputs_Prep!$I$4:$I$123,0),MATCH(F_Outputs!V$2,F_Outputs_Prep!$B$4:$AH$4,0))</f>
        <v>NA</v>
      </c>
      <c r="W86" s="62" t="str">
        <f ca="1">INDEX(F_Outputs_Prep!$B$4:$AH$123,MATCH(F_Outputs!$A86&amp;F_Outputs!$B86,F_Outputs_Prep!$I$4:$I$123,0),MATCH(F_Outputs!W$2,F_Outputs_Prep!$B$4:$AH$4,0))</f>
        <v>NA</v>
      </c>
      <c r="X86" s="62" t="str">
        <f ca="1">INDEX(F_Outputs_Prep!$B$4:$AH$123,MATCH(F_Outputs!$A86&amp;F_Outputs!$B86,F_Outputs_Prep!$I$4:$I$123,0),MATCH(F_Outputs!X$2,F_Outputs_Prep!$B$4:$AH$4,0))</f>
        <v>NA</v>
      </c>
    </row>
    <row r="87" spans="1:24" ht="14.25">
      <c r="A87" s="62" t="s">
        <v>66</v>
      </c>
      <c r="B87" s="59" t="s">
        <v>155</v>
      </c>
      <c r="C87" s="59" t="s">
        <v>156</v>
      </c>
      <c r="D87" s="56" t="s">
        <v>157</v>
      </c>
      <c r="E87" s="60" t="s">
        <v>105</v>
      </c>
      <c r="F87" s="62">
        <f ca="1">INDEX(F_Outputs_Prep!$B$4:$AH$123,MATCH(F_Outputs!$A87&amp;F_Outputs!$B87,F_Outputs_Prep!$I$4:$I$123,0),MATCH(F_Outputs!F$2,F_Outputs_Prep!$B$4:$AH$4,0))</f>
        <v>1</v>
      </c>
      <c r="G87" s="62">
        <f ca="1">INDEX(F_Outputs_Prep!$B$4:$AH$123,MATCH(F_Outputs!$A87&amp;F_Outputs!$B87,F_Outputs_Prep!$I$4:$I$123,0),MATCH(F_Outputs!G$2,F_Outputs_Prep!$B$4:$AH$4,0))</f>
        <v>1</v>
      </c>
      <c r="H87" s="62">
        <f ca="1">INDEX(F_Outputs_Prep!$B$4:$AH$123,MATCH(F_Outputs!$A87&amp;F_Outputs!$B87,F_Outputs_Prep!$I$4:$I$123,0),MATCH(F_Outputs!H$2,F_Outputs_Prep!$B$4:$AH$4,0))</f>
        <v>1</v>
      </c>
      <c r="I87" s="62">
        <f ca="1">INDEX(F_Outputs_Prep!$B$4:$AH$123,MATCH(F_Outputs!$A87&amp;F_Outputs!$B87,F_Outputs_Prep!$I$4:$I$123,0),MATCH(F_Outputs!I$2,F_Outputs_Prep!$B$4:$AH$4,0))</f>
        <v>1</v>
      </c>
      <c r="J87" s="62">
        <f ca="1">INDEX(F_Outputs_Prep!$B$4:$AH$123,MATCH(F_Outputs!$A87&amp;F_Outputs!$B87,F_Outputs_Prep!$I$4:$I$123,0),MATCH(F_Outputs!J$2,F_Outputs_Prep!$B$4:$AH$4,0))</f>
        <v>1</v>
      </c>
      <c r="K87" s="62">
        <f ca="1">INDEX(F_Outputs_Prep!$B$4:$AH$123,MATCH(F_Outputs!$A87&amp;F_Outputs!$B87,F_Outputs_Prep!$I$4:$I$123,0),MATCH(F_Outputs!K$2,F_Outputs_Prep!$B$4:$AH$4,0))</f>
        <v>1</v>
      </c>
      <c r="L87" s="62">
        <f ca="1">INDEX(F_Outputs_Prep!$B$4:$AH$123,MATCH(F_Outputs!$A87&amp;F_Outputs!$B87,F_Outputs_Prep!$I$4:$I$123,0),MATCH(F_Outputs!L$2,F_Outputs_Prep!$B$4:$AH$4,0))</f>
        <v>1</v>
      </c>
      <c r="M87" s="62">
        <f ca="1">INDEX(F_Outputs_Prep!$B$4:$AH$123,MATCH(F_Outputs!$A87&amp;F_Outputs!$B87,F_Outputs_Prep!$I$4:$I$123,0),MATCH(F_Outputs!M$2,F_Outputs_Prep!$B$4:$AH$4,0))</f>
        <v>1</v>
      </c>
      <c r="N87" s="62">
        <f ca="1">INDEX(F_Outputs_Prep!$B$4:$AH$123,MATCH(F_Outputs!$A87&amp;F_Outputs!$B87,F_Outputs_Prep!$I$4:$I$123,0),MATCH(F_Outputs!N$2,F_Outputs_Prep!$B$4:$AH$4,0))</f>
        <v>1</v>
      </c>
      <c r="O87" s="62">
        <f ca="1">INDEX(F_Outputs_Prep!$B$4:$AH$123,MATCH(F_Outputs!$A87&amp;F_Outputs!$B87,F_Outputs_Prep!$I$4:$I$123,0),MATCH(F_Outputs!O$2,F_Outputs_Prep!$B$4:$AH$4,0))</f>
        <v>1</v>
      </c>
      <c r="P87" s="62">
        <f ca="1">INDEX(F_Outputs_Prep!$B$4:$AH$123,MATCH(F_Outputs!$A87&amp;F_Outputs!$B87,F_Outputs_Prep!$I$4:$I$123,0),MATCH(F_Outputs!P$2,F_Outputs_Prep!$B$4:$AH$4,0))</f>
        <v>1</v>
      </c>
      <c r="Q87" s="62">
        <f ca="1">INDEX(F_Outputs_Prep!$B$4:$AH$123,MATCH(F_Outputs!$A87&amp;F_Outputs!$B87,F_Outputs_Prep!$I$4:$I$123,0),MATCH(F_Outputs!Q$2,F_Outputs_Prep!$B$4:$AH$4,0))</f>
        <v>1</v>
      </c>
      <c r="R87" s="62">
        <f ca="1">INDEX(F_Outputs_Prep!$B$4:$AH$123,MATCH(F_Outputs!$A87&amp;F_Outputs!$B87,F_Outputs_Prep!$I$4:$I$123,0),MATCH(F_Outputs!R$2,F_Outputs_Prep!$B$4:$AH$4,0))</f>
        <v>1</v>
      </c>
      <c r="S87" s="62">
        <f ca="1">INDEX(F_Outputs_Prep!$B$4:$AH$123,MATCH(F_Outputs!$A87&amp;F_Outputs!$B87,F_Outputs_Prep!$I$4:$I$123,0),MATCH(F_Outputs!S$2,F_Outputs_Prep!$B$4:$AH$4,0))</f>
        <v>1</v>
      </c>
      <c r="T87" s="62">
        <f ca="1">INDEX(F_Outputs_Prep!$B$4:$AH$123,MATCH(F_Outputs!$A87&amp;F_Outputs!$B87,F_Outputs_Prep!$I$4:$I$123,0),MATCH(F_Outputs!T$2,F_Outputs_Prep!$B$4:$AH$4,0))</f>
        <v>1</v>
      </c>
      <c r="U87" s="62">
        <f ca="1">INDEX(F_Outputs_Prep!$B$4:$AH$123,MATCH(F_Outputs!$A87&amp;F_Outputs!$B87,F_Outputs_Prep!$I$4:$I$123,0),MATCH(F_Outputs!U$2,F_Outputs_Prep!$B$4:$AH$4,0))</f>
        <v>1</v>
      </c>
      <c r="V87" s="62">
        <f ca="1">INDEX(F_Outputs_Prep!$B$4:$AH$123,MATCH(F_Outputs!$A87&amp;F_Outputs!$B87,F_Outputs_Prep!$I$4:$I$123,0),MATCH(F_Outputs!V$2,F_Outputs_Prep!$B$4:$AH$4,0))</f>
        <v>1</v>
      </c>
      <c r="W87" s="62">
        <f ca="1">INDEX(F_Outputs_Prep!$B$4:$AH$123,MATCH(F_Outputs!$A87&amp;F_Outputs!$B87,F_Outputs_Prep!$I$4:$I$123,0),MATCH(F_Outputs!W$2,F_Outputs_Prep!$B$4:$AH$4,0))</f>
        <v>1</v>
      </c>
      <c r="X87" s="62">
        <f ca="1">INDEX(F_Outputs_Prep!$B$4:$AH$123,MATCH(F_Outputs!$A87&amp;F_Outputs!$B87,F_Outputs_Prep!$I$4:$I$123,0),MATCH(F_Outputs!X$2,F_Outputs_Prep!$B$4:$AH$4,0))</f>
        <v>1</v>
      </c>
    </row>
    <row r="88" spans="1:24" ht="14.25">
      <c r="A88" s="62" t="s">
        <v>68</v>
      </c>
      <c r="B88" s="59" t="s">
        <v>138</v>
      </c>
      <c r="C88" s="59" t="s">
        <v>44</v>
      </c>
      <c r="D88" s="56" t="s">
        <v>109</v>
      </c>
      <c r="E88" s="60" t="s">
        <v>105</v>
      </c>
      <c r="F88" s="62" t="str">
        <f ca="1">INDEX(F_Outputs_Prep!$B$4:$AH$123,MATCH(F_Outputs!$A88&amp;F_Outputs!$B88,F_Outputs_Prep!$I$4:$I$123,0),MATCH(F_Outputs!F$2,F_Outputs_Prep!$B$4:$AH$4,0))</f>
        <v>##BLANK</v>
      </c>
      <c r="G88" s="62" t="str">
        <f ca="1">INDEX(F_Outputs_Prep!$B$4:$AH$123,MATCH(F_Outputs!$A88&amp;F_Outputs!$B88,F_Outputs_Prep!$I$4:$I$123,0),MATCH(F_Outputs!G$2,F_Outputs_Prep!$B$4:$AH$4,0))</f>
        <v>##BLANK</v>
      </c>
      <c r="H88" s="62" t="str">
        <f ca="1">INDEX(F_Outputs_Prep!$B$4:$AH$123,MATCH(F_Outputs!$A88&amp;F_Outputs!$B88,F_Outputs_Prep!$I$4:$I$123,0),MATCH(F_Outputs!H$2,F_Outputs_Prep!$B$4:$AH$4,0))</f>
        <v>##BLANK</v>
      </c>
      <c r="I88" s="62" t="str">
        <f ca="1">INDEX(F_Outputs_Prep!$B$4:$AH$123,MATCH(F_Outputs!$A88&amp;F_Outputs!$B88,F_Outputs_Prep!$I$4:$I$123,0),MATCH(F_Outputs!I$2,F_Outputs_Prep!$B$4:$AH$4,0))</f>
        <v>##BLANK</v>
      </c>
      <c r="J88" s="62" t="str">
        <f ca="1">INDEX(F_Outputs_Prep!$B$4:$AH$123,MATCH(F_Outputs!$A88&amp;F_Outputs!$B88,F_Outputs_Prep!$I$4:$I$123,0),MATCH(F_Outputs!J$2,F_Outputs_Prep!$B$4:$AH$4,0))</f>
        <v>##BLANK</v>
      </c>
      <c r="K88" s="62" t="str">
        <f ca="1">INDEX(F_Outputs_Prep!$B$4:$AH$123,MATCH(F_Outputs!$A88&amp;F_Outputs!$B88,F_Outputs_Prep!$I$4:$I$123,0),MATCH(F_Outputs!K$2,F_Outputs_Prep!$B$4:$AH$4,0))</f>
        <v>##BLANK</v>
      </c>
      <c r="L88" s="62" t="str">
        <f ca="1">INDEX(F_Outputs_Prep!$B$4:$AH$123,MATCH(F_Outputs!$A88&amp;F_Outputs!$B88,F_Outputs_Prep!$I$4:$I$123,0),MATCH(F_Outputs!L$2,F_Outputs_Prep!$B$4:$AH$4,0))</f>
        <v>##BLANK</v>
      </c>
      <c r="M88" s="62" t="str">
        <f ca="1">INDEX(F_Outputs_Prep!$B$4:$AH$123,MATCH(F_Outputs!$A88&amp;F_Outputs!$B88,F_Outputs_Prep!$I$4:$I$123,0),MATCH(F_Outputs!M$2,F_Outputs_Prep!$B$4:$AH$4,0))</f>
        <v>##BLANK</v>
      </c>
      <c r="N88" s="62" t="str">
        <f ca="1">INDEX(F_Outputs_Prep!$B$4:$AH$123,MATCH(F_Outputs!$A88&amp;F_Outputs!$B88,F_Outputs_Prep!$I$4:$I$123,0),MATCH(F_Outputs!N$2,F_Outputs_Prep!$B$4:$AH$4,0))</f>
        <v>##BLANK</v>
      </c>
      <c r="O88" s="62" t="str">
        <f ca="1">INDEX(F_Outputs_Prep!$B$4:$AH$123,MATCH(F_Outputs!$A88&amp;F_Outputs!$B88,F_Outputs_Prep!$I$4:$I$123,0),MATCH(F_Outputs!O$2,F_Outputs_Prep!$B$4:$AH$4,0))</f>
        <v>##BLANK</v>
      </c>
      <c r="P88" s="62" t="str">
        <f ca="1">INDEX(F_Outputs_Prep!$B$4:$AH$123,MATCH(F_Outputs!$A88&amp;F_Outputs!$B88,F_Outputs_Prep!$I$4:$I$123,0),MATCH(F_Outputs!P$2,F_Outputs_Prep!$B$4:$AH$4,0))</f>
        <v>##BLANK</v>
      </c>
      <c r="Q88" s="62" t="str">
        <f ca="1">INDEX(F_Outputs_Prep!$B$4:$AH$123,MATCH(F_Outputs!$A88&amp;F_Outputs!$B88,F_Outputs_Prep!$I$4:$I$123,0),MATCH(F_Outputs!Q$2,F_Outputs_Prep!$B$4:$AH$4,0))</f>
        <v>##BLANK</v>
      </c>
      <c r="R88" s="62" t="str">
        <f ca="1">INDEX(F_Outputs_Prep!$B$4:$AH$123,MATCH(F_Outputs!$A88&amp;F_Outputs!$B88,F_Outputs_Prep!$I$4:$I$123,0),MATCH(F_Outputs!R$2,F_Outputs_Prep!$B$4:$AH$4,0))</f>
        <v>##BLANK</v>
      </c>
      <c r="S88" s="62">
        <f ca="1">INDEX(F_Outputs_Prep!$B$4:$AH$123,MATCH(F_Outputs!$A88&amp;F_Outputs!$B88,F_Outputs_Prep!$I$4:$I$123,0),MATCH(F_Outputs!S$2,F_Outputs_Prep!$B$4:$AH$4,0))</f>
        <v>1</v>
      </c>
      <c r="T88" s="62">
        <f ca="1">INDEX(F_Outputs_Prep!$B$4:$AH$123,MATCH(F_Outputs!$A88&amp;F_Outputs!$B88,F_Outputs_Prep!$I$4:$I$123,0),MATCH(F_Outputs!T$2,F_Outputs_Prep!$B$4:$AH$4,0))</f>
        <v>1</v>
      </c>
      <c r="U88" s="62">
        <f ca="1">INDEX(F_Outputs_Prep!$B$4:$AH$123,MATCH(F_Outputs!$A88&amp;F_Outputs!$B88,F_Outputs_Prep!$I$4:$I$123,0),MATCH(F_Outputs!U$2,F_Outputs_Prep!$B$4:$AH$4,0))</f>
        <v>1</v>
      </c>
      <c r="V88" s="62">
        <f ca="1">INDEX(F_Outputs_Prep!$B$4:$AH$123,MATCH(F_Outputs!$A88&amp;F_Outputs!$B88,F_Outputs_Prep!$I$4:$I$123,0),MATCH(F_Outputs!V$2,F_Outputs_Prep!$B$4:$AH$4,0))</f>
        <v>1</v>
      </c>
      <c r="W88" s="62">
        <f ca="1">INDEX(F_Outputs_Prep!$B$4:$AH$123,MATCH(F_Outputs!$A88&amp;F_Outputs!$B88,F_Outputs_Prep!$I$4:$I$123,0),MATCH(F_Outputs!W$2,F_Outputs_Prep!$B$4:$AH$4,0))</f>
        <v>1</v>
      </c>
      <c r="X88" s="62">
        <f ca="1">INDEX(F_Outputs_Prep!$B$4:$AH$123,MATCH(F_Outputs!$A88&amp;F_Outputs!$B88,F_Outputs_Prep!$I$4:$I$123,0),MATCH(F_Outputs!X$2,F_Outputs_Prep!$B$4:$AH$4,0))</f>
        <v>1</v>
      </c>
    </row>
    <row r="89" spans="1:24" ht="14.25">
      <c r="A89" s="62" t="s">
        <v>68</v>
      </c>
      <c r="B89" s="59" t="s">
        <v>145</v>
      </c>
      <c r="C89" s="59" t="s">
        <v>146</v>
      </c>
      <c r="D89" s="56" t="s">
        <v>109</v>
      </c>
      <c r="E89" s="60" t="s">
        <v>105</v>
      </c>
      <c r="F89" s="62" t="str">
        <f ca="1">INDEX(F_Outputs_Prep!$B$4:$AH$123,MATCH(F_Outputs!$A89&amp;F_Outputs!$B89,F_Outputs_Prep!$I$4:$I$123,0),MATCH(F_Outputs!F$2,F_Outputs_Prep!$B$4:$AH$4,0))</f>
        <v>##BLANK</v>
      </c>
      <c r="G89" s="62" t="str">
        <f ca="1">INDEX(F_Outputs_Prep!$B$4:$AH$123,MATCH(F_Outputs!$A89&amp;F_Outputs!$B89,F_Outputs_Prep!$I$4:$I$123,0),MATCH(F_Outputs!G$2,F_Outputs_Prep!$B$4:$AH$4,0))</f>
        <v>##BLANK</v>
      </c>
      <c r="H89" s="62">
        <f ca="1">INDEX(F_Outputs_Prep!$B$4:$AH$123,MATCH(F_Outputs!$A89&amp;F_Outputs!$B89,F_Outputs_Prep!$I$4:$I$123,0),MATCH(F_Outputs!H$2,F_Outputs_Prep!$B$4:$AH$4,0))</f>
        <v>0.97399999999999998</v>
      </c>
      <c r="I89" s="62">
        <f ca="1">INDEX(F_Outputs_Prep!$B$4:$AH$123,MATCH(F_Outputs!$A89&amp;F_Outputs!$B89,F_Outputs_Prep!$I$4:$I$123,0),MATCH(F_Outputs!I$2,F_Outputs_Prep!$B$4:$AH$4,0))</f>
        <v>0.92100000000000004</v>
      </c>
      <c r="J89" s="62">
        <f ca="1">INDEX(F_Outputs_Prep!$B$4:$AH$123,MATCH(F_Outputs!$A89&amp;F_Outputs!$B89,F_Outputs_Prep!$I$4:$I$123,0),MATCH(F_Outputs!J$2,F_Outputs_Prep!$B$4:$AH$4,0))</f>
        <v>0.98699999999999999</v>
      </c>
      <c r="K89" s="62">
        <f ca="1">INDEX(F_Outputs_Prep!$B$4:$AH$123,MATCH(F_Outputs!$A89&amp;F_Outputs!$B89,F_Outputs_Prep!$I$4:$I$123,0),MATCH(F_Outputs!K$2,F_Outputs_Prep!$B$4:$AH$4,0))</f>
        <v>0.93400000000000005</v>
      </c>
      <c r="L89" s="62">
        <f ca="1">INDEX(F_Outputs_Prep!$B$4:$AH$123,MATCH(F_Outputs!$A89&amp;F_Outputs!$B89,F_Outputs_Prep!$I$4:$I$123,0),MATCH(F_Outputs!L$2,F_Outputs_Prep!$B$4:$AH$4,0))</f>
        <v>0.94699999999999995</v>
      </c>
      <c r="M89" s="62">
        <f ca="1">INDEX(F_Outputs_Prep!$B$4:$AH$123,MATCH(F_Outputs!$A89&amp;F_Outputs!$B89,F_Outputs_Prep!$I$4:$I$123,0),MATCH(F_Outputs!M$2,F_Outputs_Prep!$B$4:$AH$4,0))</f>
        <v>0.96099999999999997</v>
      </c>
      <c r="N89" s="62">
        <f ca="1">INDEX(F_Outputs_Prep!$B$4:$AH$123,MATCH(F_Outputs!$A89&amp;F_Outputs!$B89,F_Outputs_Prep!$I$4:$I$123,0),MATCH(F_Outputs!N$2,F_Outputs_Prep!$B$4:$AH$4,0))</f>
        <v>0.96099999999999997</v>
      </c>
      <c r="O89" s="62">
        <f ca="1">INDEX(F_Outputs_Prep!$B$4:$AH$123,MATCH(F_Outputs!$A89&amp;F_Outputs!$B89,F_Outputs_Prep!$I$4:$I$123,0),MATCH(F_Outputs!O$2,F_Outputs_Prep!$B$4:$AH$4,0))</f>
        <v>0.98699999999999999</v>
      </c>
      <c r="P89" s="62">
        <f ca="1">INDEX(F_Outputs_Prep!$B$4:$AH$123,MATCH(F_Outputs!$A89&amp;F_Outputs!$B89,F_Outputs_Prep!$I$4:$I$123,0),MATCH(F_Outputs!P$2,F_Outputs_Prep!$B$4:$AH$4,0))</f>
        <v>0.97399999999999998</v>
      </c>
      <c r="Q89" s="62">
        <f ca="1">INDEX(F_Outputs_Prep!$B$4:$AH$123,MATCH(F_Outputs!$A89&amp;F_Outputs!$B89,F_Outputs_Prep!$I$4:$I$123,0),MATCH(F_Outputs!Q$2,F_Outputs_Prep!$B$4:$AH$4,0))</f>
        <v>0.92100000000000004</v>
      </c>
      <c r="R89" s="62">
        <f ca="1">INDEX(F_Outputs_Prep!$B$4:$AH$123,MATCH(F_Outputs!$A89&amp;F_Outputs!$B89,F_Outputs_Prep!$I$4:$I$123,0),MATCH(F_Outputs!R$2,F_Outputs_Prep!$B$4:$AH$4,0))</f>
        <v>0.92100000000000004</v>
      </c>
      <c r="S89" s="62">
        <f ca="1">INDEX(F_Outputs_Prep!$B$4:$AH$123,MATCH(F_Outputs!$A89&amp;F_Outputs!$B89,F_Outputs_Prep!$I$4:$I$123,0),MATCH(F_Outputs!S$2,F_Outputs_Prep!$B$4:$AH$4,0))</f>
        <v>0.96099999999999997</v>
      </c>
      <c r="T89" s="62">
        <f ca="1">INDEX(F_Outputs_Prep!$B$4:$AH$123,MATCH(F_Outputs!$A89&amp;F_Outputs!$B89,F_Outputs_Prep!$I$4:$I$123,0),MATCH(F_Outputs!T$2,F_Outputs_Prep!$B$4:$AH$4,0))</f>
        <v>0.98699999999999999</v>
      </c>
      <c r="U89" s="62">
        <f ca="1">INDEX(F_Outputs_Prep!$B$4:$AH$123,MATCH(F_Outputs!$A89&amp;F_Outputs!$B89,F_Outputs_Prep!$I$4:$I$123,0),MATCH(F_Outputs!U$2,F_Outputs_Prep!$B$4:$AH$4,0))</f>
        <v>0.98699999999999999</v>
      </c>
      <c r="V89" s="62">
        <f ca="1">INDEX(F_Outputs_Prep!$B$4:$AH$123,MATCH(F_Outputs!$A89&amp;F_Outputs!$B89,F_Outputs_Prep!$I$4:$I$123,0),MATCH(F_Outputs!V$2,F_Outputs_Prep!$B$4:$AH$4,0))</f>
        <v>0.98699999999999999</v>
      </c>
      <c r="W89" s="62">
        <f ca="1">INDEX(F_Outputs_Prep!$B$4:$AH$123,MATCH(F_Outputs!$A89&amp;F_Outputs!$B89,F_Outputs_Prep!$I$4:$I$123,0),MATCH(F_Outputs!W$2,F_Outputs_Prep!$B$4:$AH$4,0))</f>
        <v>0.98699999999999999</v>
      </c>
      <c r="X89" s="62">
        <f ca="1">INDEX(F_Outputs_Prep!$B$4:$AH$123,MATCH(F_Outputs!$A89&amp;F_Outputs!$B89,F_Outputs_Prep!$I$4:$I$123,0),MATCH(F_Outputs!X$2,F_Outputs_Prep!$B$4:$AH$4,0))</f>
        <v>0.98699999999999999</v>
      </c>
    </row>
    <row r="90" spans="1:24" ht="14.25">
      <c r="A90" s="62" t="s">
        <v>68</v>
      </c>
      <c r="B90" s="59" t="s">
        <v>140</v>
      </c>
      <c r="C90" s="59" t="s">
        <v>147</v>
      </c>
      <c r="D90" s="56" t="s">
        <v>109</v>
      </c>
      <c r="E90" s="60" t="s">
        <v>105</v>
      </c>
      <c r="F90" s="62" t="str">
        <f ca="1">INDEX(F_Outputs_Prep!$B$4:$AH$123,MATCH(F_Outputs!$A90&amp;F_Outputs!$B90,F_Outputs_Prep!$I$4:$I$123,0),MATCH(F_Outputs!F$2,F_Outputs_Prep!$B$4:$AH$4,0))</f>
        <v>##BLANK</v>
      </c>
      <c r="G90" s="62" t="str">
        <f ca="1">INDEX(F_Outputs_Prep!$B$4:$AH$123,MATCH(F_Outputs!$A90&amp;F_Outputs!$B90,F_Outputs_Prep!$I$4:$I$123,0),MATCH(F_Outputs!G$2,F_Outputs_Prep!$B$4:$AH$4,0))</f>
        <v>##BLANK</v>
      </c>
      <c r="H90" s="62" t="str">
        <f ca="1">INDEX(F_Outputs_Prep!$B$4:$AH$123,MATCH(F_Outputs!$A90&amp;F_Outputs!$B90,F_Outputs_Prep!$I$4:$I$123,0),MATCH(F_Outputs!H$2,F_Outputs_Prep!$B$4:$AH$4,0))</f>
        <v>##BLANK</v>
      </c>
      <c r="I90" s="62" t="str">
        <f ca="1">INDEX(F_Outputs_Prep!$B$4:$AH$123,MATCH(F_Outputs!$A90&amp;F_Outputs!$B90,F_Outputs_Prep!$I$4:$I$123,0),MATCH(F_Outputs!I$2,F_Outputs_Prep!$B$4:$AH$4,0))</f>
        <v>##BLANK</v>
      </c>
      <c r="J90" s="62" t="str">
        <f ca="1">INDEX(F_Outputs_Prep!$B$4:$AH$123,MATCH(F_Outputs!$A90&amp;F_Outputs!$B90,F_Outputs_Prep!$I$4:$I$123,0),MATCH(F_Outputs!J$2,F_Outputs_Prep!$B$4:$AH$4,0))</f>
        <v>##BLANK</v>
      </c>
      <c r="K90" s="62" t="str">
        <f ca="1">INDEX(F_Outputs_Prep!$B$4:$AH$123,MATCH(F_Outputs!$A90&amp;F_Outputs!$B90,F_Outputs_Prep!$I$4:$I$123,0),MATCH(F_Outputs!K$2,F_Outputs_Prep!$B$4:$AH$4,0))</f>
        <v>##BLANK</v>
      </c>
      <c r="L90" s="62" t="str">
        <f ca="1">INDEX(F_Outputs_Prep!$B$4:$AH$123,MATCH(F_Outputs!$A90&amp;F_Outputs!$B90,F_Outputs_Prep!$I$4:$I$123,0),MATCH(F_Outputs!L$2,F_Outputs_Prep!$B$4:$AH$4,0))</f>
        <v>##BLANK</v>
      </c>
      <c r="M90" s="62" t="str">
        <f ca="1">INDEX(F_Outputs_Prep!$B$4:$AH$123,MATCH(F_Outputs!$A90&amp;F_Outputs!$B90,F_Outputs_Prep!$I$4:$I$123,0),MATCH(F_Outputs!M$2,F_Outputs_Prep!$B$4:$AH$4,0))</f>
        <v>##BLANK</v>
      </c>
      <c r="N90" s="62" t="str">
        <f ca="1">INDEX(F_Outputs_Prep!$B$4:$AH$123,MATCH(F_Outputs!$A90&amp;F_Outputs!$B90,F_Outputs_Prep!$I$4:$I$123,0),MATCH(F_Outputs!N$2,F_Outputs_Prep!$B$4:$AH$4,0))</f>
        <v>##BLANK</v>
      </c>
      <c r="O90" s="62" t="str">
        <f ca="1">INDEX(F_Outputs_Prep!$B$4:$AH$123,MATCH(F_Outputs!$A90&amp;F_Outputs!$B90,F_Outputs_Prep!$I$4:$I$123,0),MATCH(F_Outputs!O$2,F_Outputs_Prep!$B$4:$AH$4,0))</f>
        <v>##BLANK</v>
      </c>
      <c r="P90" s="62" t="str">
        <f ca="1">INDEX(F_Outputs_Prep!$B$4:$AH$123,MATCH(F_Outputs!$A90&amp;F_Outputs!$B90,F_Outputs_Prep!$I$4:$I$123,0),MATCH(F_Outputs!P$2,F_Outputs_Prep!$B$4:$AH$4,0))</f>
        <v>##BLANK</v>
      </c>
      <c r="Q90" s="62" t="str">
        <f ca="1">INDEX(F_Outputs_Prep!$B$4:$AH$123,MATCH(F_Outputs!$A90&amp;F_Outputs!$B90,F_Outputs_Prep!$I$4:$I$123,0),MATCH(F_Outputs!Q$2,F_Outputs_Prep!$B$4:$AH$4,0))</f>
        <v>##BLANK</v>
      </c>
      <c r="R90" s="62" t="str">
        <f ca="1">INDEX(F_Outputs_Prep!$B$4:$AH$123,MATCH(F_Outputs!$A90&amp;F_Outputs!$B90,F_Outputs_Prep!$I$4:$I$123,0),MATCH(F_Outputs!R$2,F_Outputs_Prep!$B$4:$AH$4,0))</f>
        <v>##BLANK</v>
      </c>
      <c r="S90" s="62" t="str">
        <f ca="1">INDEX(F_Outputs_Prep!$B$4:$AH$123,MATCH(F_Outputs!$A90&amp;F_Outputs!$B90,F_Outputs_Prep!$I$4:$I$123,0),MATCH(F_Outputs!S$2,F_Outputs_Prep!$B$4:$AH$4,0))</f>
        <v>##BLANK</v>
      </c>
      <c r="T90" s="62">
        <f ca="1">INDEX(F_Outputs_Prep!$B$4:$AH$123,MATCH(F_Outputs!$A90&amp;F_Outputs!$B90,F_Outputs_Prep!$I$4:$I$123,0),MATCH(F_Outputs!T$2,F_Outputs_Prep!$B$4:$AH$4,0))</f>
        <v>0.98699999999999999</v>
      </c>
      <c r="U90" s="62">
        <f ca="1">INDEX(F_Outputs_Prep!$B$4:$AH$123,MATCH(F_Outputs!$A90&amp;F_Outputs!$B90,F_Outputs_Prep!$I$4:$I$123,0),MATCH(F_Outputs!U$2,F_Outputs_Prep!$B$4:$AH$4,0))</f>
        <v>0.98699999999999999</v>
      </c>
      <c r="V90" s="62">
        <f ca="1">INDEX(F_Outputs_Prep!$B$4:$AH$123,MATCH(F_Outputs!$A90&amp;F_Outputs!$B90,F_Outputs_Prep!$I$4:$I$123,0),MATCH(F_Outputs!V$2,F_Outputs_Prep!$B$4:$AH$4,0))</f>
        <v>0.98699999999999999</v>
      </c>
      <c r="W90" s="62">
        <f ca="1">INDEX(F_Outputs_Prep!$B$4:$AH$123,MATCH(F_Outputs!$A90&amp;F_Outputs!$B90,F_Outputs_Prep!$I$4:$I$123,0),MATCH(F_Outputs!W$2,F_Outputs_Prep!$B$4:$AH$4,0))</f>
        <v>0.98699999999999999</v>
      </c>
      <c r="X90" s="62">
        <f ca="1">INDEX(F_Outputs_Prep!$B$4:$AH$123,MATCH(F_Outputs!$A90&amp;F_Outputs!$B90,F_Outputs_Prep!$I$4:$I$123,0),MATCH(F_Outputs!X$2,F_Outputs_Prep!$B$4:$AH$4,0))</f>
        <v>0.98699999999999999</v>
      </c>
    </row>
    <row r="91" spans="1:24" ht="14.25">
      <c r="A91" s="62" t="s">
        <v>68</v>
      </c>
      <c r="B91" s="59" t="s">
        <v>148</v>
      </c>
      <c r="C91" s="59" t="s">
        <v>149</v>
      </c>
      <c r="D91" s="56" t="s">
        <v>150</v>
      </c>
      <c r="E91" s="60" t="s">
        <v>105</v>
      </c>
      <c r="F91" s="62" t="str">
        <f ca="1">INDEX(F_Outputs_Prep!$B$4:$AH$123,MATCH(F_Outputs!$A91&amp;F_Outputs!$B91,F_Outputs_Prep!$I$4:$I$123,0),MATCH(F_Outputs!F$2,F_Outputs_Prep!$B$4:$AH$4,0))</f>
        <v>[…]23/09/2026 09:34:36</v>
      </c>
      <c r="G91" s="62" t="str">
        <f ca="1">INDEX(F_Outputs_Prep!$B$4:$AH$123,MATCH(F_Outputs!$A91&amp;F_Outputs!$B91,F_Outputs_Prep!$I$4:$I$123,0),MATCH(F_Outputs!G$2,F_Outputs_Prep!$B$4:$AH$4,0))</f>
        <v>[…]23/09/2026 09:34:36</v>
      </c>
      <c r="H91" s="62" t="str">
        <f ca="1">INDEX(F_Outputs_Prep!$B$4:$AH$123,MATCH(F_Outputs!$A91&amp;F_Outputs!$B91,F_Outputs_Prep!$I$4:$I$123,0),MATCH(F_Outputs!H$2,F_Outputs_Prep!$B$4:$AH$4,0))</f>
        <v>[…]23/09/2026 09:34:36</v>
      </c>
      <c r="I91" s="62" t="str">
        <f ca="1">INDEX(F_Outputs_Prep!$B$4:$AH$123,MATCH(F_Outputs!$A91&amp;F_Outputs!$B91,F_Outputs_Prep!$I$4:$I$123,0),MATCH(F_Outputs!I$2,F_Outputs_Prep!$B$4:$AH$4,0))</f>
        <v>[…]23/09/2026 09:34:36</v>
      </c>
      <c r="J91" s="62" t="str">
        <f ca="1">INDEX(F_Outputs_Prep!$B$4:$AH$123,MATCH(F_Outputs!$A91&amp;F_Outputs!$B91,F_Outputs_Prep!$I$4:$I$123,0),MATCH(F_Outputs!J$2,F_Outputs_Prep!$B$4:$AH$4,0))</f>
        <v>[…]23/09/2026 09:34:36</v>
      </c>
      <c r="K91" s="62" t="str">
        <f ca="1">INDEX(F_Outputs_Prep!$B$4:$AH$123,MATCH(F_Outputs!$A91&amp;F_Outputs!$B91,F_Outputs_Prep!$I$4:$I$123,0),MATCH(F_Outputs!K$2,F_Outputs_Prep!$B$4:$AH$4,0))</f>
        <v>[…]23/09/2026 09:34:36</v>
      </c>
      <c r="L91" s="62" t="str">
        <f ca="1">INDEX(F_Outputs_Prep!$B$4:$AH$123,MATCH(F_Outputs!$A91&amp;F_Outputs!$B91,F_Outputs_Prep!$I$4:$I$123,0),MATCH(F_Outputs!L$2,F_Outputs_Prep!$B$4:$AH$4,0))</f>
        <v>[…]23/09/2026 09:34:36</v>
      </c>
      <c r="M91" s="62" t="str">
        <f ca="1">INDEX(F_Outputs_Prep!$B$4:$AH$123,MATCH(F_Outputs!$A91&amp;F_Outputs!$B91,F_Outputs_Prep!$I$4:$I$123,0),MATCH(F_Outputs!M$2,F_Outputs_Prep!$B$4:$AH$4,0))</f>
        <v>[…]23/09/2026 09:34:36</v>
      </c>
      <c r="N91" s="62" t="str">
        <f ca="1">INDEX(F_Outputs_Prep!$B$4:$AH$123,MATCH(F_Outputs!$A91&amp;F_Outputs!$B91,F_Outputs_Prep!$I$4:$I$123,0),MATCH(F_Outputs!N$2,F_Outputs_Prep!$B$4:$AH$4,0))</f>
        <v>[…]23/09/2026 09:34:36</v>
      </c>
      <c r="O91" s="62" t="str">
        <f ca="1">INDEX(F_Outputs_Prep!$B$4:$AH$123,MATCH(F_Outputs!$A91&amp;F_Outputs!$B91,F_Outputs_Prep!$I$4:$I$123,0),MATCH(F_Outputs!O$2,F_Outputs_Prep!$B$4:$AH$4,0))</f>
        <v>[…]23/09/2026 09:34:36</v>
      </c>
      <c r="P91" s="62" t="str">
        <f ca="1">INDEX(F_Outputs_Prep!$B$4:$AH$123,MATCH(F_Outputs!$A91&amp;F_Outputs!$B91,F_Outputs_Prep!$I$4:$I$123,0),MATCH(F_Outputs!P$2,F_Outputs_Prep!$B$4:$AH$4,0))</f>
        <v>[…]23/09/2026 09:34:36</v>
      </c>
      <c r="Q91" s="62" t="str">
        <f ca="1">INDEX(F_Outputs_Prep!$B$4:$AH$123,MATCH(F_Outputs!$A91&amp;F_Outputs!$B91,F_Outputs_Prep!$I$4:$I$123,0),MATCH(F_Outputs!Q$2,F_Outputs_Prep!$B$4:$AH$4,0))</f>
        <v>[…]23/09/2026 09:34:36</v>
      </c>
      <c r="R91" s="62" t="str">
        <f ca="1">INDEX(F_Outputs_Prep!$B$4:$AH$123,MATCH(F_Outputs!$A91&amp;F_Outputs!$B91,F_Outputs_Prep!$I$4:$I$123,0),MATCH(F_Outputs!R$2,F_Outputs_Prep!$B$4:$AH$4,0))</f>
        <v>[…]23/09/2026 09:34:36</v>
      </c>
      <c r="S91" s="62" t="str">
        <f ca="1">INDEX(F_Outputs_Prep!$B$4:$AH$123,MATCH(F_Outputs!$A91&amp;F_Outputs!$B91,F_Outputs_Prep!$I$4:$I$123,0),MATCH(F_Outputs!S$2,F_Outputs_Prep!$B$4:$AH$4,0))</f>
        <v>[…]23/09/2026 09:34:36</v>
      </c>
      <c r="T91" s="62" t="str">
        <f ca="1">INDEX(F_Outputs_Prep!$B$4:$AH$123,MATCH(F_Outputs!$A91&amp;F_Outputs!$B91,F_Outputs_Prep!$I$4:$I$123,0),MATCH(F_Outputs!T$2,F_Outputs_Prep!$B$4:$AH$4,0))</f>
        <v>[…]23/09/2026 09:34:36</v>
      </c>
      <c r="U91" s="62" t="str">
        <f ca="1">INDEX(F_Outputs_Prep!$B$4:$AH$123,MATCH(F_Outputs!$A91&amp;F_Outputs!$B91,F_Outputs_Prep!$I$4:$I$123,0),MATCH(F_Outputs!U$2,F_Outputs_Prep!$B$4:$AH$4,0))</f>
        <v>[…]23/09/2026 09:34:36</v>
      </c>
      <c r="V91" s="62" t="str">
        <f ca="1">INDEX(F_Outputs_Prep!$B$4:$AH$123,MATCH(F_Outputs!$A91&amp;F_Outputs!$B91,F_Outputs_Prep!$I$4:$I$123,0),MATCH(F_Outputs!V$2,F_Outputs_Prep!$B$4:$AH$4,0))</f>
        <v>[…]23/09/2026 09:34:36</v>
      </c>
      <c r="W91" s="62" t="str">
        <f ca="1">INDEX(F_Outputs_Prep!$B$4:$AH$123,MATCH(F_Outputs!$A91&amp;F_Outputs!$B91,F_Outputs_Prep!$I$4:$I$123,0),MATCH(F_Outputs!W$2,F_Outputs_Prep!$B$4:$AH$4,0))</f>
        <v>[…]23/09/2026 09:34:36</v>
      </c>
      <c r="X91" s="62" t="str">
        <f ca="1">INDEX(F_Outputs_Prep!$B$4:$AH$123,MATCH(F_Outputs!$A91&amp;F_Outputs!$B91,F_Outputs_Prep!$I$4:$I$123,0),MATCH(F_Outputs!X$2,F_Outputs_Prep!$B$4:$AH$4,0))</f>
        <v>[…]23/09/2026 09:34:36</v>
      </c>
    </row>
    <row r="92" spans="1:24" ht="14.25">
      <c r="A92" s="62" t="s">
        <v>68</v>
      </c>
      <c r="B92" s="59" t="s">
        <v>151</v>
      </c>
      <c r="C92" s="59" t="s">
        <v>152</v>
      </c>
      <c r="D92" s="56" t="s">
        <v>150</v>
      </c>
      <c r="E92" s="60" t="s">
        <v>105</v>
      </c>
      <c r="F92" s="62" t="e">
        <f ca="1">INDEX(F_Outputs_Prep!$B$4:$AH$123,MATCH(F_Outputs!$A92&amp;F_Outputs!$B92,F_Outputs_Prep!$I$4:$I$123,0),MATCH(F_Outputs!F$2,F_Outputs_Prep!$B$4:$AH$4,0))</f>
        <v>#VALUE!</v>
      </c>
      <c r="G92" s="62" t="e">
        <f ca="1">INDEX(F_Outputs_Prep!$B$4:$AH$123,MATCH(F_Outputs!$A92&amp;F_Outputs!$B92,F_Outputs_Prep!$I$4:$I$123,0),MATCH(F_Outputs!G$2,F_Outputs_Prep!$B$4:$AH$4,0))</f>
        <v>#VALUE!</v>
      </c>
      <c r="H92" s="62" t="e">
        <f ca="1">INDEX(F_Outputs_Prep!$B$4:$AH$123,MATCH(F_Outputs!$A92&amp;F_Outputs!$B92,F_Outputs_Prep!$I$4:$I$123,0),MATCH(F_Outputs!H$2,F_Outputs_Prep!$B$4:$AH$4,0))</f>
        <v>#VALUE!</v>
      </c>
      <c r="I92" s="62" t="e">
        <f ca="1">INDEX(F_Outputs_Prep!$B$4:$AH$123,MATCH(F_Outputs!$A92&amp;F_Outputs!$B92,F_Outputs_Prep!$I$4:$I$123,0),MATCH(F_Outputs!I$2,F_Outputs_Prep!$B$4:$AH$4,0))</f>
        <v>#VALUE!</v>
      </c>
      <c r="J92" s="62" t="e">
        <f ca="1">INDEX(F_Outputs_Prep!$B$4:$AH$123,MATCH(F_Outputs!$A92&amp;F_Outputs!$B92,F_Outputs_Prep!$I$4:$I$123,0),MATCH(F_Outputs!J$2,F_Outputs_Prep!$B$4:$AH$4,0))</f>
        <v>#VALUE!</v>
      </c>
      <c r="K92" s="62" t="e">
        <f ca="1">INDEX(F_Outputs_Prep!$B$4:$AH$123,MATCH(F_Outputs!$A92&amp;F_Outputs!$B92,F_Outputs_Prep!$I$4:$I$123,0),MATCH(F_Outputs!K$2,F_Outputs_Prep!$B$4:$AH$4,0))</f>
        <v>#VALUE!</v>
      </c>
      <c r="L92" s="62" t="e">
        <f ca="1">INDEX(F_Outputs_Prep!$B$4:$AH$123,MATCH(F_Outputs!$A92&amp;F_Outputs!$B92,F_Outputs_Prep!$I$4:$I$123,0),MATCH(F_Outputs!L$2,F_Outputs_Prep!$B$4:$AH$4,0))</f>
        <v>#VALUE!</v>
      </c>
      <c r="M92" s="62" t="e">
        <f ca="1">INDEX(F_Outputs_Prep!$B$4:$AH$123,MATCH(F_Outputs!$A92&amp;F_Outputs!$B92,F_Outputs_Prep!$I$4:$I$123,0),MATCH(F_Outputs!M$2,F_Outputs_Prep!$B$4:$AH$4,0))</f>
        <v>#VALUE!</v>
      </c>
      <c r="N92" s="62" t="e">
        <f ca="1">INDEX(F_Outputs_Prep!$B$4:$AH$123,MATCH(F_Outputs!$A92&amp;F_Outputs!$B92,F_Outputs_Prep!$I$4:$I$123,0),MATCH(F_Outputs!N$2,F_Outputs_Prep!$B$4:$AH$4,0))</f>
        <v>#VALUE!</v>
      </c>
      <c r="O92" s="62" t="e">
        <f ca="1">INDEX(F_Outputs_Prep!$B$4:$AH$123,MATCH(F_Outputs!$A92&amp;F_Outputs!$B92,F_Outputs_Prep!$I$4:$I$123,0),MATCH(F_Outputs!O$2,F_Outputs_Prep!$B$4:$AH$4,0))</f>
        <v>#VALUE!</v>
      </c>
      <c r="P92" s="62" t="e">
        <f ca="1">INDEX(F_Outputs_Prep!$B$4:$AH$123,MATCH(F_Outputs!$A92&amp;F_Outputs!$B92,F_Outputs_Prep!$I$4:$I$123,0),MATCH(F_Outputs!P$2,F_Outputs_Prep!$B$4:$AH$4,0))</f>
        <v>#VALUE!</v>
      </c>
      <c r="Q92" s="62" t="e">
        <f ca="1">INDEX(F_Outputs_Prep!$B$4:$AH$123,MATCH(F_Outputs!$A92&amp;F_Outputs!$B92,F_Outputs_Prep!$I$4:$I$123,0),MATCH(F_Outputs!Q$2,F_Outputs_Prep!$B$4:$AH$4,0))</f>
        <v>#VALUE!</v>
      </c>
      <c r="R92" s="62" t="e">
        <f ca="1">INDEX(F_Outputs_Prep!$B$4:$AH$123,MATCH(F_Outputs!$A92&amp;F_Outputs!$B92,F_Outputs_Prep!$I$4:$I$123,0),MATCH(F_Outputs!R$2,F_Outputs_Prep!$B$4:$AH$4,0))</f>
        <v>#VALUE!</v>
      </c>
      <c r="S92" s="62" t="e">
        <f ca="1">INDEX(F_Outputs_Prep!$B$4:$AH$123,MATCH(F_Outputs!$A92&amp;F_Outputs!$B92,F_Outputs_Prep!$I$4:$I$123,0),MATCH(F_Outputs!S$2,F_Outputs_Prep!$B$4:$AH$4,0))</f>
        <v>#VALUE!</v>
      </c>
      <c r="T92" s="62" t="e">
        <f ca="1">INDEX(F_Outputs_Prep!$B$4:$AH$123,MATCH(F_Outputs!$A92&amp;F_Outputs!$B92,F_Outputs_Prep!$I$4:$I$123,0),MATCH(F_Outputs!T$2,F_Outputs_Prep!$B$4:$AH$4,0))</f>
        <v>#VALUE!</v>
      </c>
      <c r="U92" s="62" t="e">
        <f ca="1">INDEX(F_Outputs_Prep!$B$4:$AH$123,MATCH(F_Outputs!$A92&amp;F_Outputs!$B92,F_Outputs_Prep!$I$4:$I$123,0),MATCH(F_Outputs!U$2,F_Outputs_Prep!$B$4:$AH$4,0))</f>
        <v>#VALUE!</v>
      </c>
      <c r="V92" s="62" t="e">
        <f ca="1">INDEX(F_Outputs_Prep!$B$4:$AH$123,MATCH(F_Outputs!$A92&amp;F_Outputs!$B92,F_Outputs_Prep!$I$4:$I$123,0),MATCH(F_Outputs!V$2,F_Outputs_Prep!$B$4:$AH$4,0))</f>
        <v>#VALUE!</v>
      </c>
      <c r="W92" s="62" t="e">
        <f ca="1">INDEX(F_Outputs_Prep!$B$4:$AH$123,MATCH(F_Outputs!$A92&amp;F_Outputs!$B92,F_Outputs_Prep!$I$4:$I$123,0),MATCH(F_Outputs!W$2,F_Outputs_Prep!$B$4:$AH$4,0))</f>
        <v>#VALUE!</v>
      </c>
      <c r="X92" s="62" t="e">
        <f ca="1">INDEX(F_Outputs_Prep!$B$4:$AH$123,MATCH(F_Outputs!$A92&amp;F_Outputs!$B92,F_Outputs_Prep!$I$4:$I$123,0),MATCH(F_Outputs!X$2,F_Outputs_Prep!$B$4:$AH$4,0))</f>
        <v>#VALUE!</v>
      </c>
    </row>
    <row r="93" spans="1:24" ht="14.25">
      <c r="A93" s="62" t="s">
        <v>68</v>
      </c>
      <c r="B93" s="59" t="s">
        <v>153</v>
      </c>
      <c r="C93" s="59" t="s">
        <v>154</v>
      </c>
      <c r="D93" s="56" t="s">
        <v>150</v>
      </c>
      <c r="E93" s="60" t="s">
        <v>105</v>
      </c>
      <c r="F93" s="62" t="str">
        <f ca="1">INDEX(F_Outputs_Prep!$B$4:$AH$123,MATCH(F_Outputs!$A93&amp;F_Outputs!$B93,F_Outputs_Prep!$I$4:$I$123,0),MATCH(F_Outputs!F$2,F_Outputs_Prep!$B$4:$AH$4,0))</f>
        <v>NA</v>
      </c>
      <c r="G93" s="62" t="str">
        <f ca="1">INDEX(F_Outputs_Prep!$B$4:$AH$123,MATCH(F_Outputs!$A93&amp;F_Outputs!$B93,F_Outputs_Prep!$I$4:$I$123,0),MATCH(F_Outputs!G$2,F_Outputs_Prep!$B$4:$AH$4,0))</f>
        <v>NA</v>
      </c>
      <c r="H93" s="62" t="str">
        <f ca="1">INDEX(F_Outputs_Prep!$B$4:$AH$123,MATCH(F_Outputs!$A93&amp;F_Outputs!$B93,F_Outputs_Prep!$I$4:$I$123,0),MATCH(F_Outputs!H$2,F_Outputs_Prep!$B$4:$AH$4,0))</f>
        <v>NA</v>
      </c>
      <c r="I93" s="62" t="str">
        <f ca="1">INDEX(F_Outputs_Prep!$B$4:$AH$123,MATCH(F_Outputs!$A93&amp;F_Outputs!$B93,F_Outputs_Prep!$I$4:$I$123,0),MATCH(F_Outputs!I$2,F_Outputs_Prep!$B$4:$AH$4,0))</f>
        <v>NA</v>
      </c>
      <c r="J93" s="62" t="str">
        <f ca="1">INDEX(F_Outputs_Prep!$B$4:$AH$123,MATCH(F_Outputs!$A93&amp;F_Outputs!$B93,F_Outputs_Prep!$I$4:$I$123,0),MATCH(F_Outputs!J$2,F_Outputs_Prep!$B$4:$AH$4,0))</f>
        <v>NA</v>
      </c>
      <c r="K93" s="62" t="str">
        <f ca="1">INDEX(F_Outputs_Prep!$B$4:$AH$123,MATCH(F_Outputs!$A93&amp;F_Outputs!$B93,F_Outputs_Prep!$I$4:$I$123,0),MATCH(F_Outputs!K$2,F_Outputs_Prep!$B$4:$AH$4,0))</f>
        <v>NA</v>
      </c>
      <c r="L93" s="62" t="str">
        <f ca="1">INDEX(F_Outputs_Prep!$B$4:$AH$123,MATCH(F_Outputs!$A93&amp;F_Outputs!$B93,F_Outputs_Prep!$I$4:$I$123,0),MATCH(F_Outputs!L$2,F_Outputs_Prep!$B$4:$AH$4,0))</f>
        <v>NA</v>
      </c>
      <c r="M93" s="62" t="str">
        <f ca="1">INDEX(F_Outputs_Prep!$B$4:$AH$123,MATCH(F_Outputs!$A93&amp;F_Outputs!$B93,F_Outputs_Prep!$I$4:$I$123,0),MATCH(F_Outputs!M$2,F_Outputs_Prep!$B$4:$AH$4,0))</f>
        <v>NA</v>
      </c>
      <c r="N93" s="62" t="str">
        <f ca="1">INDEX(F_Outputs_Prep!$B$4:$AH$123,MATCH(F_Outputs!$A93&amp;F_Outputs!$B93,F_Outputs_Prep!$I$4:$I$123,0),MATCH(F_Outputs!N$2,F_Outputs_Prep!$B$4:$AH$4,0))</f>
        <v>NA</v>
      </c>
      <c r="O93" s="62" t="str">
        <f ca="1">INDEX(F_Outputs_Prep!$B$4:$AH$123,MATCH(F_Outputs!$A93&amp;F_Outputs!$B93,F_Outputs_Prep!$I$4:$I$123,0),MATCH(F_Outputs!O$2,F_Outputs_Prep!$B$4:$AH$4,0))</f>
        <v>NA</v>
      </c>
      <c r="P93" s="62" t="str">
        <f ca="1">INDEX(F_Outputs_Prep!$B$4:$AH$123,MATCH(F_Outputs!$A93&amp;F_Outputs!$B93,F_Outputs_Prep!$I$4:$I$123,0),MATCH(F_Outputs!P$2,F_Outputs_Prep!$B$4:$AH$4,0))</f>
        <v>NA</v>
      </c>
      <c r="Q93" s="62" t="str">
        <f ca="1">INDEX(F_Outputs_Prep!$B$4:$AH$123,MATCH(F_Outputs!$A93&amp;F_Outputs!$B93,F_Outputs_Prep!$I$4:$I$123,0),MATCH(F_Outputs!Q$2,F_Outputs_Prep!$B$4:$AH$4,0))</f>
        <v>NA</v>
      </c>
      <c r="R93" s="62" t="str">
        <f ca="1">INDEX(F_Outputs_Prep!$B$4:$AH$123,MATCH(F_Outputs!$A93&amp;F_Outputs!$B93,F_Outputs_Prep!$I$4:$I$123,0),MATCH(F_Outputs!R$2,F_Outputs_Prep!$B$4:$AH$4,0))</f>
        <v>NA</v>
      </c>
      <c r="S93" s="62" t="str">
        <f ca="1">INDEX(F_Outputs_Prep!$B$4:$AH$123,MATCH(F_Outputs!$A93&amp;F_Outputs!$B93,F_Outputs_Prep!$I$4:$I$123,0),MATCH(F_Outputs!S$2,F_Outputs_Prep!$B$4:$AH$4,0))</f>
        <v>NA</v>
      </c>
      <c r="T93" s="62" t="str">
        <f ca="1">INDEX(F_Outputs_Prep!$B$4:$AH$123,MATCH(F_Outputs!$A93&amp;F_Outputs!$B93,F_Outputs_Prep!$I$4:$I$123,0),MATCH(F_Outputs!T$2,F_Outputs_Prep!$B$4:$AH$4,0))</f>
        <v>NA</v>
      </c>
      <c r="U93" s="62" t="str">
        <f ca="1">INDEX(F_Outputs_Prep!$B$4:$AH$123,MATCH(F_Outputs!$A93&amp;F_Outputs!$B93,F_Outputs_Prep!$I$4:$I$123,0),MATCH(F_Outputs!U$2,F_Outputs_Prep!$B$4:$AH$4,0))</f>
        <v>NA</v>
      </c>
      <c r="V93" s="62" t="str">
        <f ca="1">INDEX(F_Outputs_Prep!$B$4:$AH$123,MATCH(F_Outputs!$A93&amp;F_Outputs!$B93,F_Outputs_Prep!$I$4:$I$123,0),MATCH(F_Outputs!V$2,F_Outputs_Prep!$B$4:$AH$4,0))</f>
        <v>NA</v>
      </c>
      <c r="W93" s="62" t="str">
        <f ca="1">INDEX(F_Outputs_Prep!$B$4:$AH$123,MATCH(F_Outputs!$A93&amp;F_Outputs!$B93,F_Outputs_Prep!$I$4:$I$123,0),MATCH(F_Outputs!W$2,F_Outputs_Prep!$B$4:$AH$4,0))</f>
        <v>NA</v>
      </c>
      <c r="X93" s="62" t="str">
        <f ca="1">INDEX(F_Outputs_Prep!$B$4:$AH$123,MATCH(F_Outputs!$A93&amp;F_Outputs!$B93,F_Outputs_Prep!$I$4:$I$123,0),MATCH(F_Outputs!X$2,F_Outputs_Prep!$B$4:$AH$4,0))</f>
        <v>NA</v>
      </c>
    </row>
    <row r="94" spans="1:24" ht="14.25">
      <c r="A94" s="62" t="s">
        <v>68</v>
      </c>
      <c r="B94" s="59" t="s">
        <v>155</v>
      </c>
      <c r="C94" s="59" t="s">
        <v>156</v>
      </c>
      <c r="D94" s="56" t="s">
        <v>157</v>
      </c>
      <c r="E94" s="60" t="s">
        <v>105</v>
      </c>
      <c r="F94" s="62">
        <f ca="1">INDEX(F_Outputs_Prep!$B$4:$AH$123,MATCH(F_Outputs!$A94&amp;F_Outputs!$B94,F_Outputs_Prep!$I$4:$I$123,0),MATCH(F_Outputs!F$2,F_Outputs_Prep!$B$4:$AH$4,0))</f>
        <v>1</v>
      </c>
      <c r="G94" s="62">
        <f ca="1">INDEX(F_Outputs_Prep!$B$4:$AH$123,MATCH(F_Outputs!$A94&amp;F_Outputs!$B94,F_Outputs_Prep!$I$4:$I$123,0),MATCH(F_Outputs!G$2,F_Outputs_Prep!$B$4:$AH$4,0))</f>
        <v>1</v>
      </c>
      <c r="H94" s="62">
        <f ca="1">INDEX(F_Outputs_Prep!$B$4:$AH$123,MATCH(F_Outputs!$A94&amp;F_Outputs!$B94,F_Outputs_Prep!$I$4:$I$123,0),MATCH(F_Outputs!H$2,F_Outputs_Prep!$B$4:$AH$4,0))</f>
        <v>1</v>
      </c>
      <c r="I94" s="62">
        <f ca="1">INDEX(F_Outputs_Prep!$B$4:$AH$123,MATCH(F_Outputs!$A94&amp;F_Outputs!$B94,F_Outputs_Prep!$I$4:$I$123,0),MATCH(F_Outputs!I$2,F_Outputs_Prep!$B$4:$AH$4,0))</f>
        <v>1</v>
      </c>
      <c r="J94" s="62">
        <f ca="1">INDEX(F_Outputs_Prep!$B$4:$AH$123,MATCH(F_Outputs!$A94&amp;F_Outputs!$B94,F_Outputs_Prep!$I$4:$I$123,0),MATCH(F_Outputs!J$2,F_Outputs_Prep!$B$4:$AH$4,0))</f>
        <v>1</v>
      </c>
      <c r="K94" s="62">
        <f ca="1">INDEX(F_Outputs_Prep!$B$4:$AH$123,MATCH(F_Outputs!$A94&amp;F_Outputs!$B94,F_Outputs_Prep!$I$4:$I$123,0),MATCH(F_Outputs!K$2,F_Outputs_Prep!$B$4:$AH$4,0))</f>
        <v>1</v>
      </c>
      <c r="L94" s="62">
        <f ca="1">INDEX(F_Outputs_Prep!$B$4:$AH$123,MATCH(F_Outputs!$A94&amp;F_Outputs!$B94,F_Outputs_Prep!$I$4:$I$123,0),MATCH(F_Outputs!L$2,F_Outputs_Prep!$B$4:$AH$4,0))</f>
        <v>1</v>
      </c>
      <c r="M94" s="62">
        <f ca="1">INDEX(F_Outputs_Prep!$B$4:$AH$123,MATCH(F_Outputs!$A94&amp;F_Outputs!$B94,F_Outputs_Prep!$I$4:$I$123,0),MATCH(F_Outputs!M$2,F_Outputs_Prep!$B$4:$AH$4,0))</f>
        <v>1</v>
      </c>
      <c r="N94" s="62">
        <f ca="1">INDEX(F_Outputs_Prep!$B$4:$AH$123,MATCH(F_Outputs!$A94&amp;F_Outputs!$B94,F_Outputs_Prep!$I$4:$I$123,0),MATCH(F_Outputs!N$2,F_Outputs_Prep!$B$4:$AH$4,0))</f>
        <v>1</v>
      </c>
      <c r="O94" s="62">
        <f ca="1">INDEX(F_Outputs_Prep!$B$4:$AH$123,MATCH(F_Outputs!$A94&amp;F_Outputs!$B94,F_Outputs_Prep!$I$4:$I$123,0),MATCH(F_Outputs!O$2,F_Outputs_Prep!$B$4:$AH$4,0))</f>
        <v>1</v>
      </c>
      <c r="P94" s="62">
        <f ca="1">INDEX(F_Outputs_Prep!$B$4:$AH$123,MATCH(F_Outputs!$A94&amp;F_Outputs!$B94,F_Outputs_Prep!$I$4:$I$123,0),MATCH(F_Outputs!P$2,F_Outputs_Prep!$B$4:$AH$4,0))</f>
        <v>1</v>
      </c>
      <c r="Q94" s="62">
        <f ca="1">INDEX(F_Outputs_Prep!$B$4:$AH$123,MATCH(F_Outputs!$A94&amp;F_Outputs!$B94,F_Outputs_Prep!$I$4:$I$123,0),MATCH(F_Outputs!Q$2,F_Outputs_Prep!$B$4:$AH$4,0))</f>
        <v>1</v>
      </c>
      <c r="R94" s="62">
        <f ca="1">INDEX(F_Outputs_Prep!$B$4:$AH$123,MATCH(F_Outputs!$A94&amp;F_Outputs!$B94,F_Outputs_Prep!$I$4:$I$123,0),MATCH(F_Outputs!R$2,F_Outputs_Prep!$B$4:$AH$4,0))</f>
        <v>1</v>
      </c>
      <c r="S94" s="62">
        <f ca="1">INDEX(F_Outputs_Prep!$B$4:$AH$123,MATCH(F_Outputs!$A94&amp;F_Outputs!$B94,F_Outputs_Prep!$I$4:$I$123,0),MATCH(F_Outputs!S$2,F_Outputs_Prep!$B$4:$AH$4,0))</f>
        <v>1</v>
      </c>
      <c r="T94" s="62">
        <f ca="1">INDEX(F_Outputs_Prep!$B$4:$AH$123,MATCH(F_Outputs!$A94&amp;F_Outputs!$B94,F_Outputs_Prep!$I$4:$I$123,0),MATCH(F_Outputs!T$2,F_Outputs_Prep!$B$4:$AH$4,0))</f>
        <v>1</v>
      </c>
      <c r="U94" s="62">
        <f ca="1">INDEX(F_Outputs_Prep!$B$4:$AH$123,MATCH(F_Outputs!$A94&amp;F_Outputs!$B94,F_Outputs_Prep!$I$4:$I$123,0),MATCH(F_Outputs!U$2,F_Outputs_Prep!$B$4:$AH$4,0))</f>
        <v>1</v>
      </c>
      <c r="V94" s="62">
        <f ca="1">INDEX(F_Outputs_Prep!$B$4:$AH$123,MATCH(F_Outputs!$A94&amp;F_Outputs!$B94,F_Outputs_Prep!$I$4:$I$123,0),MATCH(F_Outputs!V$2,F_Outputs_Prep!$B$4:$AH$4,0))</f>
        <v>1</v>
      </c>
      <c r="W94" s="62">
        <f ca="1">INDEX(F_Outputs_Prep!$B$4:$AH$123,MATCH(F_Outputs!$A94&amp;F_Outputs!$B94,F_Outputs_Prep!$I$4:$I$123,0),MATCH(F_Outputs!W$2,F_Outputs_Prep!$B$4:$AH$4,0))</f>
        <v>1</v>
      </c>
      <c r="X94" s="62">
        <f ca="1">INDEX(F_Outputs_Prep!$B$4:$AH$123,MATCH(F_Outputs!$A94&amp;F_Outputs!$B94,F_Outputs_Prep!$I$4:$I$123,0),MATCH(F_Outputs!X$2,F_Outputs_Prep!$B$4:$AH$4,0))</f>
        <v>1</v>
      </c>
    </row>
    <row r="95" spans="1:24" ht="14.25">
      <c r="A95" s="62" t="s">
        <v>70</v>
      </c>
      <c r="B95" s="59" t="s">
        <v>138</v>
      </c>
      <c r="C95" s="59" t="s">
        <v>44</v>
      </c>
      <c r="D95" s="56" t="s">
        <v>109</v>
      </c>
      <c r="E95" s="60" t="s">
        <v>105</v>
      </c>
      <c r="F95" s="62" t="str">
        <f ca="1">INDEX(F_Outputs_Prep!$B$4:$AH$123,MATCH(F_Outputs!$A95&amp;F_Outputs!$B95,F_Outputs_Prep!$I$4:$I$123,0),MATCH(F_Outputs!F$2,F_Outputs_Prep!$B$4:$AH$4,0))</f>
        <v>##BLANK</v>
      </c>
      <c r="G95" s="62" t="str">
        <f ca="1">INDEX(F_Outputs_Prep!$B$4:$AH$123,MATCH(F_Outputs!$A95&amp;F_Outputs!$B95,F_Outputs_Prep!$I$4:$I$123,0),MATCH(F_Outputs!G$2,F_Outputs_Prep!$B$4:$AH$4,0))</f>
        <v>##BLANK</v>
      </c>
      <c r="H95" s="62" t="str">
        <f ca="1">INDEX(F_Outputs_Prep!$B$4:$AH$123,MATCH(F_Outputs!$A95&amp;F_Outputs!$B95,F_Outputs_Prep!$I$4:$I$123,0),MATCH(F_Outputs!H$2,F_Outputs_Prep!$B$4:$AH$4,0))</f>
        <v>##BLANK</v>
      </c>
      <c r="I95" s="62" t="str">
        <f ca="1">INDEX(F_Outputs_Prep!$B$4:$AH$123,MATCH(F_Outputs!$A95&amp;F_Outputs!$B95,F_Outputs_Prep!$I$4:$I$123,0),MATCH(F_Outputs!I$2,F_Outputs_Prep!$B$4:$AH$4,0))</f>
        <v>##BLANK</v>
      </c>
      <c r="J95" s="62" t="str">
        <f ca="1">INDEX(F_Outputs_Prep!$B$4:$AH$123,MATCH(F_Outputs!$A95&amp;F_Outputs!$B95,F_Outputs_Prep!$I$4:$I$123,0),MATCH(F_Outputs!J$2,F_Outputs_Prep!$B$4:$AH$4,0))</f>
        <v>##BLANK</v>
      </c>
      <c r="K95" s="62" t="str">
        <f ca="1">INDEX(F_Outputs_Prep!$B$4:$AH$123,MATCH(F_Outputs!$A95&amp;F_Outputs!$B95,F_Outputs_Prep!$I$4:$I$123,0),MATCH(F_Outputs!K$2,F_Outputs_Prep!$B$4:$AH$4,0))</f>
        <v>##BLANK</v>
      </c>
      <c r="L95" s="62" t="str">
        <f ca="1">INDEX(F_Outputs_Prep!$B$4:$AH$123,MATCH(F_Outputs!$A95&amp;F_Outputs!$B95,F_Outputs_Prep!$I$4:$I$123,0),MATCH(F_Outputs!L$2,F_Outputs_Prep!$B$4:$AH$4,0))</f>
        <v>##BLANK</v>
      </c>
      <c r="M95" s="62" t="str">
        <f ca="1">INDEX(F_Outputs_Prep!$B$4:$AH$123,MATCH(F_Outputs!$A95&amp;F_Outputs!$B95,F_Outputs_Prep!$I$4:$I$123,0),MATCH(F_Outputs!M$2,F_Outputs_Prep!$B$4:$AH$4,0))</f>
        <v>##BLANK</v>
      </c>
      <c r="N95" s="62" t="str">
        <f ca="1">INDEX(F_Outputs_Prep!$B$4:$AH$123,MATCH(F_Outputs!$A95&amp;F_Outputs!$B95,F_Outputs_Prep!$I$4:$I$123,0),MATCH(F_Outputs!N$2,F_Outputs_Prep!$B$4:$AH$4,0))</f>
        <v>##BLANK</v>
      </c>
      <c r="O95" s="62" t="str">
        <f ca="1">INDEX(F_Outputs_Prep!$B$4:$AH$123,MATCH(F_Outputs!$A95&amp;F_Outputs!$B95,F_Outputs_Prep!$I$4:$I$123,0),MATCH(F_Outputs!O$2,F_Outputs_Prep!$B$4:$AH$4,0))</f>
        <v>##BLANK</v>
      </c>
      <c r="P95" s="62" t="str">
        <f ca="1">INDEX(F_Outputs_Prep!$B$4:$AH$123,MATCH(F_Outputs!$A95&amp;F_Outputs!$B95,F_Outputs_Prep!$I$4:$I$123,0),MATCH(F_Outputs!P$2,F_Outputs_Prep!$B$4:$AH$4,0))</f>
        <v>##BLANK</v>
      </c>
      <c r="Q95" s="62" t="str">
        <f ca="1">INDEX(F_Outputs_Prep!$B$4:$AH$123,MATCH(F_Outputs!$A95&amp;F_Outputs!$B95,F_Outputs_Prep!$I$4:$I$123,0),MATCH(F_Outputs!Q$2,F_Outputs_Prep!$B$4:$AH$4,0))</f>
        <v>##BLANK</v>
      </c>
      <c r="R95" s="62" t="str">
        <f ca="1">INDEX(F_Outputs_Prep!$B$4:$AH$123,MATCH(F_Outputs!$A95&amp;F_Outputs!$B95,F_Outputs_Prep!$I$4:$I$123,0),MATCH(F_Outputs!R$2,F_Outputs_Prep!$B$4:$AH$4,0))</f>
        <v>##BLANK</v>
      </c>
      <c r="S95" s="62">
        <f ca="1">INDEX(F_Outputs_Prep!$B$4:$AH$123,MATCH(F_Outputs!$A95&amp;F_Outputs!$B95,F_Outputs_Prep!$I$4:$I$123,0),MATCH(F_Outputs!S$2,F_Outputs_Prep!$B$4:$AH$4,0))</f>
        <v>1</v>
      </c>
      <c r="T95" s="62">
        <f ca="1">INDEX(F_Outputs_Prep!$B$4:$AH$123,MATCH(F_Outputs!$A95&amp;F_Outputs!$B95,F_Outputs_Prep!$I$4:$I$123,0),MATCH(F_Outputs!T$2,F_Outputs_Prep!$B$4:$AH$4,0))</f>
        <v>1</v>
      </c>
      <c r="U95" s="62">
        <f ca="1">INDEX(F_Outputs_Prep!$B$4:$AH$123,MATCH(F_Outputs!$A95&amp;F_Outputs!$B95,F_Outputs_Prep!$I$4:$I$123,0),MATCH(F_Outputs!U$2,F_Outputs_Prep!$B$4:$AH$4,0))</f>
        <v>1</v>
      </c>
      <c r="V95" s="62">
        <f ca="1">INDEX(F_Outputs_Prep!$B$4:$AH$123,MATCH(F_Outputs!$A95&amp;F_Outputs!$B95,F_Outputs_Prep!$I$4:$I$123,0),MATCH(F_Outputs!V$2,F_Outputs_Prep!$B$4:$AH$4,0))</f>
        <v>1</v>
      </c>
      <c r="W95" s="62">
        <f ca="1">INDEX(F_Outputs_Prep!$B$4:$AH$123,MATCH(F_Outputs!$A95&amp;F_Outputs!$B95,F_Outputs_Prep!$I$4:$I$123,0),MATCH(F_Outputs!W$2,F_Outputs_Prep!$B$4:$AH$4,0))</f>
        <v>1</v>
      </c>
      <c r="X95" s="62">
        <f ca="1">INDEX(F_Outputs_Prep!$B$4:$AH$123,MATCH(F_Outputs!$A95&amp;F_Outputs!$B95,F_Outputs_Prep!$I$4:$I$123,0),MATCH(F_Outputs!X$2,F_Outputs_Prep!$B$4:$AH$4,0))</f>
        <v>1</v>
      </c>
    </row>
    <row r="96" spans="1:24" ht="14.25">
      <c r="A96" s="62" t="s">
        <v>70</v>
      </c>
      <c r="B96" s="59" t="s">
        <v>145</v>
      </c>
      <c r="C96" s="59" t="s">
        <v>146</v>
      </c>
      <c r="D96" s="56" t="s">
        <v>109</v>
      </c>
      <c r="E96" s="60" t="s">
        <v>105</v>
      </c>
      <c r="F96" s="62" t="str">
        <f ca="1">INDEX(F_Outputs_Prep!$B$4:$AH$123,MATCH(F_Outputs!$A96&amp;F_Outputs!$B96,F_Outputs_Prep!$I$4:$I$123,0),MATCH(F_Outputs!F$2,F_Outputs_Prep!$B$4:$AH$4,0))</f>
        <v>##BLANK</v>
      </c>
      <c r="G96" s="62" t="str">
        <f ca="1">INDEX(F_Outputs_Prep!$B$4:$AH$123,MATCH(F_Outputs!$A96&amp;F_Outputs!$B96,F_Outputs_Prep!$I$4:$I$123,0),MATCH(F_Outputs!G$2,F_Outputs_Prep!$B$4:$AH$4,0))</f>
        <v>##BLANK</v>
      </c>
      <c r="H96" s="62" t="str">
        <f ca="1">INDEX(F_Outputs_Prep!$B$4:$AH$123,MATCH(F_Outputs!$A96&amp;F_Outputs!$B96,F_Outputs_Prep!$I$4:$I$123,0),MATCH(F_Outputs!H$2,F_Outputs_Prep!$B$4:$AH$4,0))</f>
        <v>##BLANK</v>
      </c>
      <c r="I96" s="62" t="str">
        <f ca="1">INDEX(F_Outputs_Prep!$B$4:$AH$123,MATCH(F_Outputs!$A96&amp;F_Outputs!$B96,F_Outputs_Prep!$I$4:$I$123,0),MATCH(F_Outputs!I$2,F_Outputs_Prep!$B$4:$AH$4,0))</f>
        <v>##BLANK</v>
      </c>
      <c r="J96" s="62" t="str">
        <f ca="1">INDEX(F_Outputs_Prep!$B$4:$AH$123,MATCH(F_Outputs!$A96&amp;F_Outputs!$B96,F_Outputs_Prep!$I$4:$I$123,0),MATCH(F_Outputs!J$2,F_Outputs_Prep!$B$4:$AH$4,0))</f>
        <v>##BLANK</v>
      </c>
      <c r="K96" s="62" t="str">
        <f ca="1">INDEX(F_Outputs_Prep!$B$4:$AH$123,MATCH(F_Outputs!$A96&amp;F_Outputs!$B96,F_Outputs_Prep!$I$4:$I$123,0),MATCH(F_Outputs!K$2,F_Outputs_Prep!$B$4:$AH$4,0))</f>
        <v>##BLANK</v>
      </c>
      <c r="L96" s="62" t="str">
        <f ca="1">INDEX(F_Outputs_Prep!$B$4:$AH$123,MATCH(F_Outputs!$A96&amp;F_Outputs!$B96,F_Outputs_Prep!$I$4:$I$123,0),MATCH(F_Outputs!L$2,F_Outputs_Prep!$B$4:$AH$4,0))</f>
        <v>##BLANK</v>
      </c>
      <c r="M96" s="62" t="str">
        <f ca="1">INDEX(F_Outputs_Prep!$B$4:$AH$123,MATCH(F_Outputs!$A96&amp;F_Outputs!$B96,F_Outputs_Prep!$I$4:$I$123,0),MATCH(F_Outputs!M$2,F_Outputs_Prep!$B$4:$AH$4,0))</f>
        <v>##BLANK</v>
      </c>
      <c r="N96" s="62">
        <f ca="1">INDEX(F_Outputs_Prep!$B$4:$AH$123,MATCH(F_Outputs!$A96&amp;F_Outputs!$B96,F_Outputs_Prep!$I$4:$I$123,0),MATCH(F_Outputs!N$2,F_Outputs_Prep!$B$4:$AH$4,0))</f>
        <v>0.93100000000000005</v>
      </c>
      <c r="O96" s="62">
        <f ca="1">INDEX(F_Outputs_Prep!$B$4:$AH$123,MATCH(F_Outputs!$A96&amp;F_Outputs!$B96,F_Outputs_Prep!$I$4:$I$123,0),MATCH(F_Outputs!O$2,F_Outputs_Prep!$B$4:$AH$4,0))</f>
        <v>1</v>
      </c>
      <c r="P96" s="62">
        <f ca="1">INDEX(F_Outputs_Prep!$B$4:$AH$123,MATCH(F_Outputs!$A96&amp;F_Outputs!$B96,F_Outputs_Prep!$I$4:$I$123,0),MATCH(F_Outputs!P$2,F_Outputs_Prep!$B$4:$AH$4,0))</f>
        <v>0.86199999999999999</v>
      </c>
      <c r="Q96" s="62">
        <f ca="1">INDEX(F_Outputs_Prep!$B$4:$AH$123,MATCH(F_Outputs!$A96&amp;F_Outputs!$B96,F_Outputs_Prep!$I$4:$I$123,0),MATCH(F_Outputs!Q$2,F_Outputs_Prep!$B$4:$AH$4,0))</f>
        <v>0.86199999999999999</v>
      </c>
      <c r="R96" s="62">
        <f ca="1">INDEX(F_Outputs_Prep!$B$4:$AH$123,MATCH(F_Outputs!$A96&amp;F_Outputs!$B96,F_Outputs_Prep!$I$4:$I$123,0),MATCH(F_Outputs!R$2,F_Outputs_Prep!$B$4:$AH$4,0))</f>
        <v>0.96599999999999997</v>
      </c>
      <c r="S96" s="62">
        <f ca="1">INDEX(F_Outputs_Prep!$B$4:$AH$123,MATCH(F_Outputs!$A96&amp;F_Outputs!$B96,F_Outputs_Prep!$I$4:$I$123,0),MATCH(F_Outputs!S$2,F_Outputs_Prep!$B$4:$AH$4,0))</f>
        <v>1</v>
      </c>
      <c r="T96" s="62">
        <f ca="1">INDEX(F_Outputs_Prep!$B$4:$AH$123,MATCH(F_Outputs!$A96&amp;F_Outputs!$B96,F_Outputs_Prep!$I$4:$I$123,0),MATCH(F_Outputs!T$2,F_Outputs_Prep!$B$4:$AH$4,0))</f>
        <v>1</v>
      </c>
      <c r="U96" s="62">
        <f ca="1">INDEX(F_Outputs_Prep!$B$4:$AH$123,MATCH(F_Outputs!$A96&amp;F_Outputs!$B96,F_Outputs_Prep!$I$4:$I$123,0),MATCH(F_Outputs!U$2,F_Outputs_Prep!$B$4:$AH$4,0))</f>
        <v>1</v>
      </c>
      <c r="V96" s="62">
        <f ca="1">INDEX(F_Outputs_Prep!$B$4:$AH$123,MATCH(F_Outputs!$A96&amp;F_Outputs!$B96,F_Outputs_Prep!$I$4:$I$123,0),MATCH(F_Outputs!V$2,F_Outputs_Prep!$B$4:$AH$4,0))</f>
        <v>1</v>
      </c>
      <c r="W96" s="62">
        <f ca="1">INDEX(F_Outputs_Prep!$B$4:$AH$123,MATCH(F_Outputs!$A96&amp;F_Outputs!$B96,F_Outputs_Prep!$I$4:$I$123,0),MATCH(F_Outputs!W$2,F_Outputs_Prep!$B$4:$AH$4,0))</f>
        <v>1</v>
      </c>
      <c r="X96" s="62">
        <f ca="1">INDEX(F_Outputs_Prep!$B$4:$AH$123,MATCH(F_Outputs!$A96&amp;F_Outputs!$B96,F_Outputs_Prep!$I$4:$I$123,0),MATCH(F_Outputs!X$2,F_Outputs_Prep!$B$4:$AH$4,0))</f>
        <v>1</v>
      </c>
    </row>
    <row r="97" spans="1:24" ht="14.25">
      <c r="A97" s="62" t="s">
        <v>70</v>
      </c>
      <c r="B97" s="59" t="s">
        <v>140</v>
      </c>
      <c r="C97" s="59" t="s">
        <v>147</v>
      </c>
      <c r="D97" s="56" t="s">
        <v>109</v>
      </c>
      <c r="E97" s="60" t="s">
        <v>105</v>
      </c>
      <c r="F97" s="62" t="str">
        <f ca="1">INDEX(F_Outputs_Prep!$B$4:$AH$123,MATCH(F_Outputs!$A97&amp;F_Outputs!$B97,F_Outputs_Prep!$I$4:$I$123,0),MATCH(F_Outputs!F$2,F_Outputs_Prep!$B$4:$AH$4,0))</f>
        <v>##BLANK</v>
      </c>
      <c r="G97" s="62" t="str">
        <f ca="1">INDEX(F_Outputs_Prep!$B$4:$AH$123,MATCH(F_Outputs!$A97&amp;F_Outputs!$B97,F_Outputs_Prep!$I$4:$I$123,0),MATCH(F_Outputs!G$2,F_Outputs_Prep!$B$4:$AH$4,0))</f>
        <v>##BLANK</v>
      </c>
      <c r="H97" s="62" t="str">
        <f ca="1">INDEX(F_Outputs_Prep!$B$4:$AH$123,MATCH(F_Outputs!$A97&amp;F_Outputs!$B97,F_Outputs_Prep!$I$4:$I$123,0),MATCH(F_Outputs!H$2,F_Outputs_Prep!$B$4:$AH$4,0))</f>
        <v>##BLANK</v>
      </c>
      <c r="I97" s="62" t="str">
        <f ca="1">INDEX(F_Outputs_Prep!$B$4:$AH$123,MATCH(F_Outputs!$A97&amp;F_Outputs!$B97,F_Outputs_Prep!$I$4:$I$123,0),MATCH(F_Outputs!I$2,F_Outputs_Prep!$B$4:$AH$4,0))</f>
        <v>##BLANK</v>
      </c>
      <c r="J97" s="62" t="str">
        <f ca="1">INDEX(F_Outputs_Prep!$B$4:$AH$123,MATCH(F_Outputs!$A97&amp;F_Outputs!$B97,F_Outputs_Prep!$I$4:$I$123,0),MATCH(F_Outputs!J$2,F_Outputs_Prep!$B$4:$AH$4,0))</f>
        <v>##BLANK</v>
      </c>
      <c r="K97" s="62" t="str">
        <f ca="1">INDEX(F_Outputs_Prep!$B$4:$AH$123,MATCH(F_Outputs!$A97&amp;F_Outputs!$B97,F_Outputs_Prep!$I$4:$I$123,0),MATCH(F_Outputs!K$2,F_Outputs_Prep!$B$4:$AH$4,0))</f>
        <v>##BLANK</v>
      </c>
      <c r="L97" s="62" t="str">
        <f ca="1">INDEX(F_Outputs_Prep!$B$4:$AH$123,MATCH(F_Outputs!$A97&amp;F_Outputs!$B97,F_Outputs_Prep!$I$4:$I$123,0),MATCH(F_Outputs!L$2,F_Outputs_Prep!$B$4:$AH$4,0))</f>
        <v>##BLANK</v>
      </c>
      <c r="M97" s="62" t="str">
        <f ca="1">INDEX(F_Outputs_Prep!$B$4:$AH$123,MATCH(F_Outputs!$A97&amp;F_Outputs!$B97,F_Outputs_Prep!$I$4:$I$123,0),MATCH(F_Outputs!M$2,F_Outputs_Prep!$B$4:$AH$4,0))</f>
        <v>##BLANK</v>
      </c>
      <c r="N97" s="62" t="str">
        <f ca="1">INDEX(F_Outputs_Prep!$B$4:$AH$123,MATCH(F_Outputs!$A97&amp;F_Outputs!$B97,F_Outputs_Prep!$I$4:$I$123,0),MATCH(F_Outputs!N$2,F_Outputs_Prep!$B$4:$AH$4,0))</f>
        <v>##BLANK</v>
      </c>
      <c r="O97" s="62" t="str">
        <f ca="1">INDEX(F_Outputs_Prep!$B$4:$AH$123,MATCH(F_Outputs!$A97&amp;F_Outputs!$B97,F_Outputs_Prep!$I$4:$I$123,0),MATCH(F_Outputs!O$2,F_Outputs_Prep!$B$4:$AH$4,0))</f>
        <v>##BLANK</v>
      </c>
      <c r="P97" s="62" t="str">
        <f ca="1">INDEX(F_Outputs_Prep!$B$4:$AH$123,MATCH(F_Outputs!$A97&amp;F_Outputs!$B97,F_Outputs_Prep!$I$4:$I$123,0),MATCH(F_Outputs!P$2,F_Outputs_Prep!$B$4:$AH$4,0))</f>
        <v>##BLANK</v>
      </c>
      <c r="Q97" s="62" t="str">
        <f ca="1">INDEX(F_Outputs_Prep!$B$4:$AH$123,MATCH(F_Outputs!$A97&amp;F_Outputs!$B97,F_Outputs_Prep!$I$4:$I$123,0),MATCH(F_Outputs!Q$2,F_Outputs_Prep!$B$4:$AH$4,0))</f>
        <v>##BLANK</v>
      </c>
      <c r="R97" s="62" t="str">
        <f ca="1">INDEX(F_Outputs_Prep!$B$4:$AH$123,MATCH(F_Outputs!$A97&amp;F_Outputs!$B97,F_Outputs_Prep!$I$4:$I$123,0),MATCH(F_Outputs!R$2,F_Outputs_Prep!$B$4:$AH$4,0))</f>
        <v>##BLANK</v>
      </c>
      <c r="S97" s="62" t="str">
        <f ca="1">INDEX(F_Outputs_Prep!$B$4:$AH$123,MATCH(F_Outputs!$A97&amp;F_Outputs!$B97,F_Outputs_Prep!$I$4:$I$123,0),MATCH(F_Outputs!S$2,F_Outputs_Prep!$B$4:$AH$4,0))</f>
        <v>##BLANK</v>
      </c>
      <c r="T97" s="62">
        <f ca="1">INDEX(F_Outputs_Prep!$B$4:$AH$123,MATCH(F_Outputs!$A97&amp;F_Outputs!$B97,F_Outputs_Prep!$I$4:$I$123,0),MATCH(F_Outputs!T$2,F_Outputs_Prep!$B$4:$AH$4,0))</f>
        <v>0.96599999999999997</v>
      </c>
      <c r="U97" s="62">
        <f ca="1">INDEX(F_Outputs_Prep!$B$4:$AH$123,MATCH(F_Outputs!$A97&amp;F_Outputs!$B97,F_Outputs_Prep!$I$4:$I$123,0),MATCH(F_Outputs!U$2,F_Outputs_Prep!$B$4:$AH$4,0))</f>
        <v>0.96599999999999997</v>
      </c>
      <c r="V97" s="62">
        <f ca="1">INDEX(F_Outputs_Prep!$B$4:$AH$123,MATCH(F_Outputs!$A97&amp;F_Outputs!$B97,F_Outputs_Prep!$I$4:$I$123,0),MATCH(F_Outputs!V$2,F_Outputs_Prep!$B$4:$AH$4,0))</f>
        <v>0.96599999999999997</v>
      </c>
      <c r="W97" s="62">
        <f ca="1">INDEX(F_Outputs_Prep!$B$4:$AH$123,MATCH(F_Outputs!$A97&amp;F_Outputs!$B97,F_Outputs_Prep!$I$4:$I$123,0),MATCH(F_Outputs!W$2,F_Outputs_Prep!$B$4:$AH$4,0))</f>
        <v>0.96599999999999997</v>
      </c>
      <c r="X97" s="62">
        <f ca="1">INDEX(F_Outputs_Prep!$B$4:$AH$123,MATCH(F_Outputs!$A97&amp;F_Outputs!$B97,F_Outputs_Prep!$I$4:$I$123,0),MATCH(F_Outputs!X$2,F_Outputs_Prep!$B$4:$AH$4,0))</f>
        <v>0.96599999999999997</v>
      </c>
    </row>
    <row r="98" spans="1:24" ht="14.25">
      <c r="A98" s="62" t="s">
        <v>70</v>
      </c>
      <c r="B98" s="59" t="s">
        <v>148</v>
      </c>
      <c r="C98" s="59" t="s">
        <v>149</v>
      </c>
      <c r="D98" s="56" t="s">
        <v>150</v>
      </c>
      <c r="E98" s="60" t="s">
        <v>105</v>
      </c>
      <c r="F98" s="62" t="str">
        <f ca="1">INDEX(F_Outputs_Prep!$B$4:$AH$123,MATCH(F_Outputs!$A98&amp;F_Outputs!$B98,F_Outputs_Prep!$I$4:$I$123,0),MATCH(F_Outputs!F$2,F_Outputs_Prep!$B$4:$AH$4,0))</f>
        <v>[…]23/09/2026 09:34:36</v>
      </c>
      <c r="G98" s="62" t="str">
        <f ca="1">INDEX(F_Outputs_Prep!$B$4:$AH$123,MATCH(F_Outputs!$A98&amp;F_Outputs!$B98,F_Outputs_Prep!$I$4:$I$123,0),MATCH(F_Outputs!G$2,F_Outputs_Prep!$B$4:$AH$4,0))</f>
        <v>[…]23/09/2026 09:34:36</v>
      </c>
      <c r="H98" s="62" t="str">
        <f ca="1">INDEX(F_Outputs_Prep!$B$4:$AH$123,MATCH(F_Outputs!$A98&amp;F_Outputs!$B98,F_Outputs_Prep!$I$4:$I$123,0),MATCH(F_Outputs!H$2,F_Outputs_Prep!$B$4:$AH$4,0))</f>
        <v>[…]23/09/2026 09:34:36</v>
      </c>
      <c r="I98" s="62" t="str">
        <f ca="1">INDEX(F_Outputs_Prep!$B$4:$AH$123,MATCH(F_Outputs!$A98&amp;F_Outputs!$B98,F_Outputs_Prep!$I$4:$I$123,0),MATCH(F_Outputs!I$2,F_Outputs_Prep!$B$4:$AH$4,0))</f>
        <v>[…]23/09/2026 09:34:36</v>
      </c>
      <c r="J98" s="62" t="str">
        <f ca="1">INDEX(F_Outputs_Prep!$B$4:$AH$123,MATCH(F_Outputs!$A98&amp;F_Outputs!$B98,F_Outputs_Prep!$I$4:$I$123,0),MATCH(F_Outputs!J$2,F_Outputs_Prep!$B$4:$AH$4,0))</f>
        <v>[…]23/09/2026 09:34:36</v>
      </c>
      <c r="K98" s="62" t="str">
        <f ca="1">INDEX(F_Outputs_Prep!$B$4:$AH$123,MATCH(F_Outputs!$A98&amp;F_Outputs!$B98,F_Outputs_Prep!$I$4:$I$123,0),MATCH(F_Outputs!K$2,F_Outputs_Prep!$B$4:$AH$4,0))</f>
        <v>[…]23/09/2026 09:34:36</v>
      </c>
      <c r="L98" s="62" t="str">
        <f ca="1">INDEX(F_Outputs_Prep!$B$4:$AH$123,MATCH(F_Outputs!$A98&amp;F_Outputs!$B98,F_Outputs_Prep!$I$4:$I$123,0),MATCH(F_Outputs!L$2,F_Outputs_Prep!$B$4:$AH$4,0))</f>
        <v>[…]23/09/2026 09:34:36</v>
      </c>
      <c r="M98" s="62" t="str">
        <f ca="1">INDEX(F_Outputs_Prep!$B$4:$AH$123,MATCH(F_Outputs!$A98&amp;F_Outputs!$B98,F_Outputs_Prep!$I$4:$I$123,0),MATCH(F_Outputs!M$2,F_Outputs_Prep!$B$4:$AH$4,0))</f>
        <v>[…]23/09/2026 09:34:36</v>
      </c>
      <c r="N98" s="62" t="str">
        <f ca="1">INDEX(F_Outputs_Prep!$B$4:$AH$123,MATCH(F_Outputs!$A98&amp;F_Outputs!$B98,F_Outputs_Prep!$I$4:$I$123,0),MATCH(F_Outputs!N$2,F_Outputs_Prep!$B$4:$AH$4,0))</f>
        <v>[…]23/09/2026 09:34:36</v>
      </c>
      <c r="O98" s="62" t="str">
        <f ca="1">INDEX(F_Outputs_Prep!$B$4:$AH$123,MATCH(F_Outputs!$A98&amp;F_Outputs!$B98,F_Outputs_Prep!$I$4:$I$123,0),MATCH(F_Outputs!O$2,F_Outputs_Prep!$B$4:$AH$4,0))</f>
        <v>[…]23/09/2026 09:34:36</v>
      </c>
      <c r="P98" s="62" t="str">
        <f ca="1">INDEX(F_Outputs_Prep!$B$4:$AH$123,MATCH(F_Outputs!$A98&amp;F_Outputs!$B98,F_Outputs_Prep!$I$4:$I$123,0),MATCH(F_Outputs!P$2,F_Outputs_Prep!$B$4:$AH$4,0))</f>
        <v>[…]23/09/2026 09:34:36</v>
      </c>
      <c r="Q98" s="62" t="str">
        <f ca="1">INDEX(F_Outputs_Prep!$B$4:$AH$123,MATCH(F_Outputs!$A98&amp;F_Outputs!$B98,F_Outputs_Prep!$I$4:$I$123,0),MATCH(F_Outputs!Q$2,F_Outputs_Prep!$B$4:$AH$4,0))</f>
        <v>[…]23/09/2026 09:34:36</v>
      </c>
      <c r="R98" s="62" t="str">
        <f ca="1">INDEX(F_Outputs_Prep!$B$4:$AH$123,MATCH(F_Outputs!$A98&amp;F_Outputs!$B98,F_Outputs_Prep!$I$4:$I$123,0),MATCH(F_Outputs!R$2,F_Outputs_Prep!$B$4:$AH$4,0))</f>
        <v>[…]23/09/2026 09:34:36</v>
      </c>
      <c r="S98" s="62" t="str">
        <f ca="1">INDEX(F_Outputs_Prep!$B$4:$AH$123,MATCH(F_Outputs!$A98&amp;F_Outputs!$B98,F_Outputs_Prep!$I$4:$I$123,0),MATCH(F_Outputs!S$2,F_Outputs_Prep!$B$4:$AH$4,0))</f>
        <v>[…]23/09/2026 09:34:36</v>
      </c>
      <c r="T98" s="62" t="str">
        <f ca="1">INDEX(F_Outputs_Prep!$B$4:$AH$123,MATCH(F_Outputs!$A98&amp;F_Outputs!$B98,F_Outputs_Prep!$I$4:$I$123,0),MATCH(F_Outputs!T$2,F_Outputs_Prep!$B$4:$AH$4,0))</f>
        <v>[…]23/09/2026 09:34:36</v>
      </c>
      <c r="U98" s="62" t="str">
        <f ca="1">INDEX(F_Outputs_Prep!$B$4:$AH$123,MATCH(F_Outputs!$A98&amp;F_Outputs!$B98,F_Outputs_Prep!$I$4:$I$123,0),MATCH(F_Outputs!U$2,F_Outputs_Prep!$B$4:$AH$4,0))</f>
        <v>[…]23/09/2026 09:34:36</v>
      </c>
      <c r="V98" s="62" t="str">
        <f ca="1">INDEX(F_Outputs_Prep!$B$4:$AH$123,MATCH(F_Outputs!$A98&amp;F_Outputs!$B98,F_Outputs_Prep!$I$4:$I$123,0),MATCH(F_Outputs!V$2,F_Outputs_Prep!$B$4:$AH$4,0))</f>
        <v>[…]23/09/2026 09:34:36</v>
      </c>
      <c r="W98" s="62" t="str">
        <f ca="1">INDEX(F_Outputs_Prep!$B$4:$AH$123,MATCH(F_Outputs!$A98&amp;F_Outputs!$B98,F_Outputs_Prep!$I$4:$I$123,0),MATCH(F_Outputs!W$2,F_Outputs_Prep!$B$4:$AH$4,0))</f>
        <v>[…]23/09/2026 09:34:36</v>
      </c>
      <c r="X98" s="62" t="str">
        <f ca="1">INDEX(F_Outputs_Prep!$B$4:$AH$123,MATCH(F_Outputs!$A98&amp;F_Outputs!$B98,F_Outputs_Prep!$I$4:$I$123,0),MATCH(F_Outputs!X$2,F_Outputs_Prep!$B$4:$AH$4,0))</f>
        <v>[…]23/09/2026 09:34:36</v>
      </c>
    </row>
    <row r="99" spans="1:24" ht="14.25">
      <c r="A99" s="62" t="s">
        <v>70</v>
      </c>
      <c r="B99" s="59" t="s">
        <v>151</v>
      </c>
      <c r="C99" s="59" t="s">
        <v>152</v>
      </c>
      <c r="D99" s="56" t="s">
        <v>150</v>
      </c>
      <c r="E99" s="60" t="s">
        <v>105</v>
      </c>
      <c r="F99" s="62" t="e">
        <f ca="1">INDEX(F_Outputs_Prep!$B$4:$AH$123,MATCH(F_Outputs!$A99&amp;F_Outputs!$B99,F_Outputs_Prep!$I$4:$I$123,0),MATCH(F_Outputs!F$2,F_Outputs_Prep!$B$4:$AH$4,0))</f>
        <v>#VALUE!</v>
      </c>
      <c r="G99" s="62" t="e">
        <f ca="1">INDEX(F_Outputs_Prep!$B$4:$AH$123,MATCH(F_Outputs!$A99&amp;F_Outputs!$B99,F_Outputs_Prep!$I$4:$I$123,0),MATCH(F_Outputs!G$2,F_Outputs_Prep!$B$4:$AH$4,0))</f>
        <v>#VALUE!</v>
      </c>
      <c r="H99" s="62" t="e">
        <f ca="1">INDEX(F_Outputs_Prep!$B$4:$AH$123,MATCH(F_Outputs!$A99&amp;F_Outputs!$B99,F_Outputs_Prep!$I$4:$I$123,0),MATCH(F_Outputs!H$2,F_Outputs_Prep!$B$4:$AH$4,0))</f>
        <v>#VALUE!</v>
      </c>
      <c r="I99" s="62" t="e">
        <f ca="1">INDEX(F_Outputs_Prep!$B$4:$AH$123,MATCH(F_Outputs!$A99&amp;F_Outputs!$B99,F_Outputs_Prep!$I$4:$I$123,0),MATCH(F_Outputs!I$2,F_Outputs_Prep!$B$4:$AH$4,0))</f>
        <v>#VALUE!</v>
      </c>
      <c r="J99" s="62" t="e">
        <f ca="1">INDEX(F_Outputs_Prep!$B$4:$AH$123,MATCH(F_Outputs!$A99&amp;F_Outputs!$B99,F_Outputs_Prep!$I$4:$I$123,0),MATCH(F_Outputs!J$2,F_Outputs_Prep!$B$4:$AH$4,0))</f>
        <v>#VALUE!</v>
      </c>
      <c r="K99" s="62" t="e">
        <f ca="1">INDEX(F_Outputs_Prep!$B$4:$AH$123,MATCH(F_Outputs!$A99&amp;F_Outputs!$B99,F_Outputs_Prep!$I$4:$I$123,0),MATCH(F_Outputs!K$2,F_Outputs_Prep!$B$4:$AH$4,0))</f>
        <v>#VALUE!</v>
      </c>
      <c r="L99" s="62" t="e">
        <f ca="1">INDEX(F_Outputs_Prep!$B$4:$AH$123,MATCH(F_Outputs!$A99&amp;F_Outputs!$B99,F_Outputs_Prep!$I$4:$I$123,0),MATCH(F_Outputs!L$2,F_Outputs_Prep!$B$4:$AH$4,0))</f>
        <v>#VALUE!</v>
      </c>
      <c r="M99" s="62" t="e">
        <f ca="1">INDEX(F_Outputs_Prep!$B$4:$AH$123,MATCH(F_Outputs!$A99&amp;F_Outputs!$B99,F_Outputs_Prep!$I$4:$I$123,0),MATCH(F_Outputs!M$2,F_Outputs_Prep!$B$4:$AH$4,0))</f>
        <v>#VALUE!</v>
      </c>
      <c r="N99" s="62" t="e">
        <f ca="1">INDEX(F_Outputs_Prep!$B$4:$AH$123,MATCH(F_Outputs!$A99&amp;F_Outputs!$B99,F_Outputs_Prep!$I$4:$I$123,0),MATCH(F_Outputs!N$2,F_Outputs_Prep!$B$4:$AH$4,0))</f>
        <v>#VALUE!</v>
      </c>
      <c r="O99" s="62" t="e">
        <f ca="1">INDEX(F_Outputs_Prep!$B$4:$AH$123,MATCH(F_Outputs!$A99&amp;F_Outputs!$B99,F_Outputs_Prep!$I$4:$I$123,0),MATCH(F_Outputs!O$2,F_Outputs_Prep!$B$4:$AH$4,0))</f>
        <v>#VALUE!</v>
      </c>
      <c r="P99" s="62" t="e">
        <f ca="1">INDEX(F_Outputs_Prep!$B$4:$AH$123,MATCH(F_Outputs!$A99&amp;F_Outputs!$B99,F_Outputs_Prep!$I$4:$I$123,0),MATCH(F_Outputs!P$2,F_Outputs_Prep!$B$4:$AH$4,0))</f>
        <v>#VALUE!</v>
      </c>
      <c r="Q99" s="62" t="e">
        <f ca="1">INDEX(F_Outputs_Prep!$B$4:$AH$123,MATCH(F_Outputs!$A99&amp;F_Outputs!$B99,F_Outputs_Prep!$I$4:$I$123,0),MATCH(F_Outputs!Q$2,F_Outputs_Prep!$B$4:$AH$4,0))</f>
        <v>#VALUE!</v>
      </c>
      <c r="R99" s="62" t="e">
        <f ca="1">INDEX(F_Outputs_Prep!$B$4:$AH$123,MATCH(F_Outputs!$A99&amp;F_Outputs!$B99,F_Outputs_Prep!$I$4:$I$123,0),MATCH(F_Outputs!R$2,F_Outputs_Prep!$B$4:$AH$4,0))</f>
        <v>#VALUE!</v>
      </c>
      <c r="S99" s="62" t="e">
        <f ca="1">INDEX(F_Outputs_Prep!$B$4:$AH$123,MATCH(F_Outputs!$A99&amp;F_Outputs!$B99,F_Outputs_Prep!$I$4:$I$123,0),MATCH(F_Outputs!S$2,F_Outputs_Prep!$B$4:$AH$4,0))</f>
        <v>#VALUE!</v>
      </c>
      <c r="T99" s="62" t="e">
        <f ca="1">INDEX(F_Outputs_Prep!$B$4:$AH$123,MATCH(F_Outputs!$A99&amp;F_Outputs!$B99,F_Outputs_Prep!$I$4:$I$123,0),MATCH(F_Outputs!T$2,F_Outputs_Prep!$B$4:$AH$4,0))</f>
        <v>#VALUE!</v>
      </c>
      <c r="U99" s="62" t="e">
        <f ca="1">INDEX(F_Outputs_Prep!$B$4:$AH$123,MATCH(F_Outputs!$A99&amp;F_Outputs!$B99,F_Outputs_Prep!$I$4:$I$123,0),MATCH(F_Outputs!U$2,F_Outputs_Prep!$B$4:$AH$4,0))</f>
        <v>#VALUE!</v>
      </c>
      <c r="V99" s="62" t="e">
        <f ca="1">INDEX(F_Outputs_Prep!$B$4:$AH$123,MATCH(F_Outputs!$A99&amp;F_Outputs!$B99,F_Outputs_Prep!$I$4:$I$123,0),MATCH(F_Outputs!V$2,F_Outputs_Prep!$B$4:$AH$4,0))</f>
        <v>#VALUE!</v>
      </c>
      <c r="W99" s="62" t="e">
        <f ca="1">INDEX(F_Outputs_Prep!$B$4:$AH$123,MATCH(F_Outputs!$A99&amp;F_Outputs!$B99,F_Outputs_Prep!$I$4:$I$123,0),MATCH(F_Outputs!W$2,F_Outputs_Prep!$B$4:$AH$4,0))</f>
        <v>#VALUE!</v>
      </c>
      <c r="X99" s="62" t="e">
        <f ca="1">INDEX(F_Outputs_Prep!$B$4:$AH$123,MATCH(F_Outputs!$A99&amp;F_Outputs!$B99,F_Outputs_Prep!$I$4:$I$123,0),MATCH(F_Outputs!X$2,F_Outputs_Prep!$B$4:$AH$4,0))</f>
        <v>#VALUE!</v>
      </c>
    </row>
    <row r="100" spans="1:24" ht="14.25">
      <c r="A100" s="62" t="s">
        <v>70</v>
      </c>
      <c r="B100" s="59" t="s">
        <v>153</v>
      </c>
      <c r="C100" s="59" t="s">
        <v>154</v>
      </c>
      <c r="D100" s="56" t="s">
        <v>150</v>
      </c>
      <c r="E100" s="60" t="s">
        <v>105</v>
      </c>
      <c r="F100" s="62" t="str">
        <f ca="1">INDEX(F_Outputs_Prep!$B$4:$AH$123,MATCH(F_Outputs!$A100&amp;F_Outputs!$B100,F_Outputs_Prep!$I$4:$I$123,0),MATCH(F_Outputs!F$2,F_Outputs_Prep!$B$4:$AH$4,0))</f>
        <v>NA</v>
      </c>
      <c r="G100" s="62" t="str">
        <f ca="1">INDEX(F_Outputs_Prep!$B$4:$AH$123,MATCH(F_Outputs!$A100&amp;F_Outputs!$B100,F_Outputs_Prep!$I$4:$I$123,0),MATCH(F_Outputs!G$2,F_Outputs_Prep!$B$4:$AH$4,0))</f>
        <v>NA</v>
      </c>
      <c r="H100" s="62" t="str">
        <f ca="1">INDEX(F_Outputs_Prep!$B$4:$AH$123,MATCH(F_Outputs!$A100&amp;F_Outputs!$B100,F_Outputs_Prep!$I$4:$I$123,0),MATCH(F_Outputs!H$2,F_Outputs_Prep!$B$4:$AH$4,0))</f>
        <v>NA</v>
      </c>
      <c r="I100" s="62" t="str">
        <f ca="1">INDEX(F_Outputs_Prep!$B$4:$AH$123,MATCH(F_Outputs!$A100&amp;F_Outputs!$B100,F_Outputs_Prep!$I$4:$I$123,0),MATCH(F_Outputs!I$2,F_Outputs_Prep!$B$4:$AH$4,0))</f>
        <v>NA</v>
      </c>
      <c r="J100" s="62" t="str">
        <f ca="1">INDEX(F_Outputs_Prep!$B$4:$AH$123,MATCH(F_Outputs!$A100&amp;F_Outputs!$B100,F_Outputs_Prep!$I$4:$I$123,0),MATCH(F_Outputs!J$2,F_Outputs_Prep!$B$4:$AH$4,0))</f>
        <v>NA</v>
      </c>
      <c r="K100" s="62" t="str">
        <f ca="1">INDEX(F_Outputs_Prep!$B$4:$AH$123,MATCH(F_Outputs!$A100&amp;F_Outputs!$B100,F_Outputs_Prep!$I$4:$I$123,0),MATCH(F_Outputs!K$2,F_Outputs_Prep!$B$4:$AH$4,0))</f>
        <v>NA</v>
      </c>
      <c r="L100" s="62" t="str">
        <f ca="1">INDEX(F_Outputs_Prep!$B$4:$AH$123,MATCH(F_Outputs!$A100&amp;F_Outputs!$B100,F_Outputs_Prep!$I$4:$I$123,0),MATCH(F_Outputs!L$2,F_Outputs_Prep!$B$4:$AH$4,0))</f>
        <v>NA</v>
      </c>
      <c r="M100" s="62" t="str">
        <f ca="1">INDEX(F_Outputs_Prep!$B$4:$AH$123,MATCH(F_Outputs!$A100&amp;F_Outputs!$B100,F_Outputs_Prep!$I$4:$I$123,0),MATCH(F_Outputs!M$2,F_Outputs_Prep!$B$4:$AH$4,0))</f>
        <v>NA</v>
      </c>
      <c r="N100" s="62" t="str">
        <f ca="1">INDEX(F_Outputs_Prep!$B$4:$AH$123,MATCH(F_Outputs!$A100&amp;F_Outputs!$B100,F_Outputs_Prep!$I$4:$I$123,0),MATCH(F_Outputs!N$2,F_Outputs_Prep!$B$4:$AH$4,0))</f>
        <v>NA</v>
      </c>
      <c r="O100" s="62" t="str">
        <f ca="1">INDEX(F_Outputs_Prep!$B$4:$AH$123,MATCH(F_Outputs!$A100&amp;F_Outputs!$B100,F_Outputs_Prep!$I$4:$I$123,0),MATCH(F_Outputs!O$2,F_Outputs_Prep!$B$4:$AH$4,0))</f>
        <v>NA</v>
      </c>
      <c r="P100" s="62" t="str">
        <f ca="1">INDEX(F_Outputs_Prep!$B$4:$AH$123,MATCH(F_Outputs!$A100&amp;F_Outputs!$B100,F_Outputs_Prep!$I$4:$I$123,0),MATCH(F_Outputs!P$2,F_Outputs_Prep!$B$4:$AH$4,0))</f>
        <v>NA</v>
      </c>
      <c r="Q100" s="62" t="str">
        <f ca="1">INDEX(F_Outputs_Prep!$B$4:$AH$123,MATCH(F_Outputs!$A100&amp;F_Outputs!$B100,F_Outputs_Prep!$I$4:$I$123,0),MATCH(F_Outputs!Q$2,F_Outputs_Prep!$B$4:$AH$4,0))</f>
        <v>NA</v>
      </c>
      <c r="R100" s="62" t="str">
        <f ca="1">INDEX(F_Outputs_Prep!$B$4:$AH$123,MATCH(F_Outputs!$A100&amp;F_Outputs!$B100,F_Outputs_Prep!$I$4:$I$123,0),MATCH(F_Outputs!R$2,F_Outputs_Prep!$B$4:$AH$4,0))</f>
        <v>NA</v>
      </c>
      <c r="S100" s="62" t="str">
        <f ca="1">INDEX(F_Outputs_Prep!$B$4:$AH$123,MATCH(F_Outputs!$A100&amp;F_Outputs!$B100,F_Outputs_Prep!$I$4:$I$123,0),MATCH(F_Outputs!S$2,F_Outputs_Prep!$B$4:$AH$4,0))</f>
        <v>NA</v>
      </c>
      <c r="T100" s="62" t="str">
        <f ca="1">INDEX(F_Outputs_Prep!$B$4:$AH$123,MATCH(F_Outputs!$A100&amp;F_Outputs!$B100,F_Outputs_Prep!$I$4:$I$123,0),MATCH(F_Outputs!T$2,F_Outputs_Prep!$B$4:$AH$4,0))</f>
        <v>NA</v>
      </c>
      <c r="U100" s="62" t="str">
        <f ca="1">INDEX(F_Outputs_Prep!$B$4:$AH$123,MATCH(F_Outputs!$A100&amp;F_Outputs!$B100,F_Outputs_Prep!$I$4:$I$123,0),MATCH(F_Outputs!U$2,F_Outputs_Prep!$B$4:$AH$4,0))</f>
        <v>NA</v>
      </c>
      <c r="V100" s="62" t="str">
        <f ca="1">INDEX(F_Outputs_Prep!$B$4:$AH$123,MATCH(F_Outputs!$A100&amp;F_Outputs!$B100,F_Outputs_Prep!$I$4:$I$123,0),MATCH(F_Outputs!V$2,F_Outputs_Prep!$B$4:$AH$4,0))</f>
        <v>NA</v>
      </c>
      <c r="W100" s="62" t="str">
        <f ca="1">INDEX(F_Outputs_Prep!$B$4:$AH$123,MATCH(F_Outputs!$A100&amp;F_Outputs!$B100,F_Outputs_Prep!$I$4:$I$123,0),MATCH(F_Outputs!W$2,F_Outputs_Prep!$B$4:$AH$4,0))</f>
        <v>NA</v>
      </c>
      <c r="X100" s="62" t="str">
        <f ca="1">INDEX(F_Outputs_Prep!$B$4:$AH$123,MATCH(F_Outputs!$A100&amp;F_Outputs!$B100,F_Outputs_Prep!$I$4:$I$123,0),MATCH(F_Outputs!X$2,F_Outputs_Prep!$B$4:$AH$4,0))</f>
        <v>NA</v>
      </c>
    </row>
    <row r="101" spans="1:24" ht="14.25">
      <c r="A101" s="62" t="s">
        <v>70</v>
      </c>
      <c r="B101" s="59" t="s">
        <v>155</v>
      </c>
      <c r="C101" s="59" t="s">
        <v>156</v>
      </c>
      <c r="D101" s="56" t="s">
        <v>157</v>
      </c>
      <c r="E101" s="60" t="s">
        <v>105</v>
      </c>
      <c r="F101" s="62">
        <f ca="1">INDEX(F_Outputs_Prep!$B$4:$AH$123,MATCH(F_Outputs!$A101&amp;F_Outputs!$B101,F_Outputs_Prep!$I$4:$I$123,0),MATCH(F_Outputs!F$2,F_Outputs_Prep!$B$4:$AH$4,0))</f>
        <v>1</v>
      </c>
      <c r="G101" s="62">
        <f ca="1">INDEX(F_Outputs_Prep!$B$4:$AH$123,MATCH(F_Outputs!$A101&amp;F_Outputs!$B101,F_Outputs_Prep!$I$4:$I$123,0),MATCH(F_Outputs!G$2,F_Outputs_Prep!$B$4:$AH$4,0))</f>
        <v>1</v>
      </c>
      <c r="H101" s="62">
        <f ca="1">INDEX(F_Outputs_Prep!$B$4:$AH$123,MATCH(F_Outputs!$A101&amp;F_Outputs!$B101,F_Outputs_Prep!$I$4:$I$123,0),MATCH(F_Outputs!H$2,F_Outputs_Prep!$B$4:$AH$4,0))</f>
        <v>1</v>
      </c>
      <c r="I101" s="62">
        <f ca="1">INDEX(F_Outputs_Prep!$B$4:$AH$123,MATCH(F_Outputs!$A101&amp;F_Outputs!$B101,F_Outputs_Prep!$I$4:$I$123,0),MATCH(F_Outputs!I$2,F_Outputs_Prep!$B$4:$AH$4,0))</f>
        <v>1</v>
      </c>
      <c r="J101" s="62">
        <f ca="1">INDEX(F_Outputs_Prep!$B$4:$AH$123,MATCH(F_Outputs!$A101&amp;F_Outputs!$B101,F_Outputs_Prep!$I$4:$I$123,0),MATCH(F_Outputs!J$2,F_Outputs_Prep!$B$4:$AH$4,0))</f>
        <v>1</v>
      </c>
      <c r="K101" s="62">
        <f ca="1">INDEX(F_Outputs_Prep!$B$4:$AH$123,MATCH(F_Outputs!$A101&amp;F_Outputs!$B101,F_Outputs_Prep!$I$4:$I$123,0),MATCH(F_Outputs!K$2,F_Outputs_Prep!$B$4:$AH$4,0))</f>
        <v>1</v>
      </c>
      <c r="L101" s="62">
        <f ca="1">INDEX(F_Outputs_Prep!$B$4:$AH$123,MATCH(F_Outputs!$A101&amp;F_Outputs!$B101,F_Outputs_Prep!$I$4:$I$123,0),MATCH(F_Outputs!L$2,F_Outputs_Prep!$B$4:$AH$4,0))</f>
        <v>1</v>
      </c>
      <c r="M101" s="62">
        <f ca="1">INDEX(F_Outputs_Prep!$B$4:$AH$123,MATCH(F_Outputs!$A101&amp;F_Outputs!$B101,F_Outputs_Prep!$I$4:$I$123,0),MATCH(F_Outputs!M$2,F_Outputs_Prep!$B$4:$AH$4,0))</f>
        <v>1</v>
      </c>
      <c r="N101" s="62">
        <f ca="1">INDEX(F_Outputs_Prep!$B$4:$AH$123,MATCH(F_Outputs!$A101&amp;F_Outputs!$B101,F_Outputs_Prep!$I$4:$I$123,0),MATCH(F_Outputs!N$2,F_Outputs_Prep!$B$4:$AH$4,0))</f>
        <v>1</v>
      </c>
      <c r="O101" s="62">
        <f ca="1">INDEX(F_Outputs_Prep!$B$4:$AH$123,MATCH(F_Outputs!$A101&amp;F_Outputs!$B101,F_Outputs_Prep!$I$4:$I$123,0),MATCH(F_Outputs!O$2,F_Outputs_Prep!$B$4:$AH$4,0))</f>
        <v>1</v>
      </c>
      <c r="P101" s="62">
        <f ca="1">INDEX(F_Outputs_Prep!$B$4:$AH$123,MATCH(F_Outputs!$A101&amp;F_Outputs!$B101,F_Outputs_Prep!$I$4:$I$123,0),MATCH(F_Outputs!P$2,F_Outputs_Prep!$B$4:$AH$4,0))</f>
        <v>1</v>
      </c>
      <c r="Q101" s="62">
        <f ca="1">INDEX(F_Outputs_Prep!$B$4:$AH$123,MATCH(F_Outputs!$A101&amp;F_Outputs!$B101,F_Outputs_Prep!$I$4:$I$123,0),MATCH(F_Outputs!Q$2,F_Outputs_Prep!$B$4:$AH$4,0))</f>
        <v>1</v>
      </c>
      <c r="R101" s="62">
        <f ca="1">INDEX(F_Outputs_Prep!$B$4:$AH$123,MATCH(F_Outputs!$A101&amp;F_Outputs!$B101,F_Outputs_Prep!$I$4:$I$123,0),MATCH(F_Outputs!R$2,F_Outputs_Prep!$B$4:$AH$4,0))</f>
        <v>1</v>
      </c>
      <c r="S101" s="62">
        <f ca="1">INDEX(F_Outputs_Prep!$B$4:$AH$123,MATCH(F_Outputs!$A101&amp;F_Outputs!$B101,F_Outputs_Prep!$I$4:$I$123,0),MATCH(F_Outputs!S$2,F_Outputs_Prep!$B$4:$AH$4,0))</f>
        <v>1</v>
      </c>
      <c r="T101" s="62">
        <f ca="1">INDEX(F_Outputs_Prep!$B$4:$AH$123,MATCH(F_Outputs!$A101&amp;F_Outputs!$B101,F_Outputs_Prep!$I$4:$I$123,0),MATCH(F_Outputs!T$2,F_Outputs_Prep!$B$4:$AH$4,0))</f>
        <v>1</v>
      </c>
      <c r="U101" s="62">
        <f ca="1">INDEX(F_Outputs_Prep!$B$4:$AH$123,MATCH(F_Outputs!$A101&amp;F_Outputs!$B101,F_Outputs_Prep!$I$4:$I$123,0),MATCH(F_Outputs!U$2,F_Outputs_Prep!$B$4:$AH$4,0))</f>
        <v>1</v>
      </c>
      <c r="V101" s="62">
        <f ca="1">INDEX(F_Outputs_Prep!$B$4:$AH$123,MATCH(F_Outputs!$A101&amp;F_Outputs!$B101,F_Outputs_Prep!$I$4:$I$123,0),MATCH(F_Outputs!V$2,F_Outputs_Prep!$B$4:$AH$4,0))</f>
        <v>1</v>
      </c>
      <c r="W101" s="62">
        <f ca="1">INDEX(F_Outputs_Prep!$B$4:$AH$123,MATCH(F_Outputs!$A101&amp;F_Outputs!$B101,F_Outputs_Prep!$I$4:$I$123,0),MATCH(F_Outputs!W$2,F_Outputs_Prep!$B$4:$AH$4,0))</f>
        <v>1</v>
      </c>
      <c r="X101" s="62">
        <f ca="1">INDEX(F_Outputs_Prep!$B$4:$AH$123,MATCH(F_Outputs!$A101&amp;F_Outputs!$B101,F_Outputs_Prep!$I$4:$I$123,0),MATCH(F_Outputs!X$2,F_Outputs_Prep!$B$4:$AH$4,0))</f>
        <v>1</v>
      </c>
    </row>
    <row r="102" spans="1:24" ht="14.25">
      <c r="A102" s="62" t="s">
        <v>72</v>
      </c>
      <c r="B102" s="59" t="s">
        <v>138</v>
      </c>
      <c r="C102" s="59" t="s">
        <v>44</v>
      </c>
      <c r="D102" s="56" t="s">
        <v>109</v>
      </c>
      <c r="E102" s="60" t="s">
        <v>105</v>
      </c>
      <c r="F102" s="62" t="str">
        <f ca="1">INDEX(F_Outputs_Prep!$B$4:$AH$123,MATCH(F_Outputs!$A102&amp;F_Outputs!$B102,F_Outputs_Prep!$I$4:$I$123,0),MATCH(F_Outputs!F$2,F_Outputs_Prep!$B$4:$AH$4,0))</f>
        <v>##BLANK</v>
      </c>
      <c r="G102" s="62" t="str">
        <f ca="1">INDEX(F_Outputs_Prep!$B$4:$AH$123,MATCH(F_Outputs!$A102&amp;F_Outputs!$B102,F_Outputs_Prep!$I$4:$I$123,0),MATCH(F_Outputs!G$2,F_Outputs_Prep!$B$4:$AH$4,0))</f>
        <v>##BLANK</v>
      </c>
      <c r="H102" s="62" t="str">
        <f ca="1">INDEX(F_Outputs_Prep!$B$4:$AH$123,MATCH(F_Outputs!$A102&amp;F_Outputs!$B102,F_Outputs_Prep!$I$4:$I$123,0),MATCH(F_Outputs!H$2,F_Outputs_Prep!$B$4:$AH$4,0))</f>
        <v>##BLANK</v>
      </c>
      <c r="I102" s="62" t="str">
        <f ca="1">INDEX(F_Outputs_Prep!$B$4:$AH$123,MATCH(F_Outputs!$A102&amp;F_Outputs!$B102,F_Outputs_Prep!$I$4:$I$123,0),MATCH(F_Outputs!I$2,F_Outputs_Prep!$B$4:$AH$4,0))</f>
        <v>##BLANK</v>
      </c>
      <c r="J102" s="62" t="str">
        <f ca="1">INDEX(F_Outputs_Prep!$B$4:$AH$123,MATCH(F_Outputs!$A102&amp;F_Outputs!$B102,F_Outputs_Prep!$I$4:$I$123,0),MATCH(F_Outputs!J$2,F_Outputs_Prep!$B$4:$AH$4,0))</f>
        <v>##BLANK</v>
      </c>
      <c r="K102" s="62" t="str">
        <f ca="1">INDEX(F_Outputs_Prep!$B$4:$AH$123,MATCH(F_Outputs!$A102&amp;F_Outputs!$B102,F_Outputs_Prep!$I$4:$I$123,0),MATCH(F_Outputs!K$2,F_Outputs_Prep!$B$4:$AH$4,0))</f>
        <v>##BLANK</v>
      </c>
      <c r="L102" s="62" t="str">
        <f ca="1">INDEX(F_Outputs_Prep!$B$4:$AH$123,MATCH(F_Outputs!$A102&amp;F_Outputs!$B102,F_Outputs_Prep!$I$4:$I$123,0),MATCH(F_Outputs!L$2,F_Outputs_Prep!$B$4:$AH$4,0))</f>
        <v>##BLANK</v>
      </c>
      <c r="M102" s="62" t="str">
        <f ca="1">INDEX(F_Outputs_Prep!$B$4:$AH$123,MATCH(F_Outputs!$A102&amp;F_Outputs!$B102,F_Outputs_Prep!$I$4:$I$123,0),MATCH(F_Outputs!M$2,F_Outputs_Prep!$B$4:$AH$4,0))</f>
        <v>##BLANK</v>
      </c>
      <c r="N102" s="62" t="str">
        <f ca="1">INDEX(F_Outputs_Prep!$B$4:$AH$123,MATCH(F_Outputs!$A102&amp;F_Outputs!$B102,F_Outputs_Prep!$I$4:$I$123,0),MATCH(F_Outputs!N$2,F_Outputs_Prep!$B$4:$AH$4,0))</f>
        <v>##BLANK</v>
      </c>
      <c r="O102" s="62" t="str">
        <f ca="1">INDEX(F_Outputs_Prep!$B$4:$AH$123,MATCH(F_Outputs!$A102&amp;F_Outputs!$B102,F_Outputs_Prep!$I$4:$I$123,0),MATCH(F_Outputs!O$2,F_Outputs_Prep!$B$4:$AH$4,0))</f>
        <v>##BLANK</v>
      </c>
      <c r="P102" s="62" t="str">
        <f ca="1">INDEX(F_Outputs_Prep!$B$4:$AH$123,MATCH(F_Outputs!$A102&amp;F_Outputs!$B102,F_Outputs_Prep!$I$4:$I$123,0),MATCH(F_Outputs!P$2,F_Outputs_Prep!$B$4:$AH$4,0))</f>
        <v>##BLANK</v>
      </c>
      <c r="Q102" s="62" t="str">
        <f ca="1">INDEX(F_Outputs_Prep!$B$4:$AH$123,MATCH(F_Outputs!$A102&amp;F_Outputs!$B102,F_Outputs_Prep!$I$4:$I$123,0),MATCH(F_Outputs!Q$2,F_Outputs_Prep!$B$4:$AH$4,0))</f>
        <v>##BLANK</v>
      </c>
      <c r="R102" s="62" t="str">
        <f ca="1">INDEX(F_Outputs_Prep!$B$4:$AH$123,MATCH(F_Outputs!$A102&amp;F_Outputs!$B102,F_Outputs_Prep!$I$4:$I$123,0),MATCH(F_Outputs!R$2,F_Outputs_Prep!$B$4:$AH$4,0))</f>
        <v>##BLANK</v>
      </c>
      <c r="S102" s="62">
        <f ca="1">INDEX(F_Outputs_Prep!$B$4:$AH$123,MATCH(F_Outputs!$A102&amp;F_Outputs!$B102,F_Outputs_Prep!$I$4:$I$123,0),MATCH(F_Outputs!S$2,F_Outputs_Prep!$B$4:$AH$4,0))</f>
        <v>1</v>
      </c>
      <c r="T102" s="62">
        <f ca="1">INDEX(F_Outputs_Prep!$B$4:$AH$123,MATCH(F_Outputs!$A102&amp;F_Outputs!$B102,F_Outputs_Prep!$I$4:$I$123,0),MATCH(F_Outputs!T$2,F_Outputs_Prep!$B$4:$AH$4,0))</f>
        <v>1</v>
      </c>
      <c r="U102" s="62">
        <f ca="1">INDEX(F_Outputs_Prep!$B$4:$AH$123,MATCH(F_Outputs!$A102&amp;F_Outputs!$B102,F_Outputs_Prep!$I$4:$I$123,0),MATCH(F_Outputs!U$2,F_Outputs_Prep!$B$4:$AH$4,0))</f>
        <v>1</v>
      </c>
      <c r="V102" s="62">
        <f ca="1">INDEX(F_Outputs_Prep!$B$4:$AH$123,MATCH(F_Outputs!$A102&amp;F_Outputs!$B102,F_Outputs_Prep!$I$4:$I$123,0),MATCH(F_Outputs!V$2,F_Outputs_Prep!$B$4:$AH$4,0))</f>
        <v>1</v>
      </c>
      <c r="W102" s="62">
        <f ca="1">INDEX(F_Outputs_Prep!$B$4:$AH$123,MATCH(F_Outputs!$A102&amp;F_Outputs!$B102,F_Outputs_Prep!$I$4:$I$123,0),MATCH(F_Outputs!W$2,F_Outputs_Prep!$B$4:$AH$4,0))</f>
        <v>1</v>
      </c>
      <c r="X102" s="62">
        <f ca="1">INDEX(F_Outputs_Prep!$B$4:$AH$123,MATCH(F_Outputs!$A102&amp;F_Outputs!$B102,F_Outputs_Prep!$I$4:$I$123,0),MATCH(F_Outputs!X$2,F_Outputs_Prep!$B$4:$AH$4,0))</f>
        <v>1</v>
      </c>
    </row>
    <row r="103" spans="1:24" ht="14.25">
      <c r="A103" s="62" t="s">
        <v>72</v>
      </c>
      <c r="B103" s="59" t="s">
        <v>145</v>
      </c>
      <c r="C103" s="59" t="s">
        <v>146</v>
      </c>
      <c r="D103" s="56" t="s">
        <v>109</v>
      </c>
      <c r="E103" s="60" t="s">
        <v>105</v>
      </c>
      <c r="F103" s="62">
        <f ca="1">INDEX(F_Outputs_Prep!$B$4:$AH$123,MATCH(F_Outputs!$A103&amp;F_Outputs!$B103,F_Outputs_Prep!$I$4:$I$123,0),MATCH(F_Outputs!F$2,F_Outputs_Prep!$B$4:$AH$4,0))</f>
        <v>1</v>
      </c>
      <c r="G103" s="62">
        <f ca="1">INDEX(F_Outputs_Prep!$B$4:$AH$123,MATCH(F_Outputs!$A103&amp;F_Outputs!$B103,F_Outputs_Prep!$I$4:$I$123,0),MATCH(F_Outputs!G$2,F_Outputs_Prep!$B$4:$AH$4,0))</f>
        <v>1</v>
      </c>
      <c r="H103" s="62">
        <f ca="1">INDEX(F_Outputs_Prep!$B$4:$AH$123,MATCH(F_Outputs!$A103&amp;F_Outputs!$B103,F_Outputs_Prep!$I$4:$I$123,0),MATCH(F_Outputs!H$2,F_Outputs_Prep!$B$4:$AH$4,0))</f>
        <v>1</v>
      </c>
      <c r="I103" s="62">
        <f ca="1">INDEX(F_Outputs_Prep!$B$4:$AH$123,MATCH(F_Outputs!$A103&amp;F_Outputs!$B103,F_Outputs_Prep!$I$4:$I$123,0),MATCH(F_Outputs!I$2,F_Outputs_Prep!$B$4:$AH$4,0))</f>
        <v>1</v>
      </c>
      <c r="J103" s="62">
        <f ca="1">INDEX(F_Outputs_Prep!$B$4:$AH$123,MATCH(F_Outputs!$A103&amp;F_Outputs!$B103,F_Outputs_Prep!$I$4:$I$123,0),MATCH(F_Outputs!J$2,F_Outputs_Prep!$B$4:$AH$4,0))</f>
        <v>1</v>
      </c>
      <c r="K103" s="62">
        <f ca="1">INDEX(F_Outputs_Prep!$B$4:$AH$123,MATCH(F_Outputs!$A103&amp;F_Outputs!$B103,F_Outputs_Prep!$I$4:$I$123,0),MATCH(F_Outputs!K$2,F_Outputs_Prep!$B$4:$AH$4,0))</f>
        <v>1</v>
      </c>
      <c r="L103" s="62">
        <f ca="1">INDEX(F_Outputs_Prep!$B$4:$AH$123,MATCH(F_Outputs!$A103&amp;F_Outputs!$B103,F_Outputs_Prep!$I$4:$I$123,0),MATCH(F_Outputs!L$2,F_Outputs_Prep!$B$4:$AH$4,0))</f>
        <v>1</v>
      </c>
      <c r="M103" s="62">
        <f ca="1">INDEX(F_Outputs_Prep!$B$4:$AH$123,MATCH(F_Outputs!$A103&amp;F_Outputs!$B103,F_Outputs_Prep!$I$4:$I$123,0),MATCH(F_Outputs!M$2,F_Outputs_Prep!$B$4:$AH$4,0))</f>
        <v>1</v>
      </c>
      <c r="N103" s="62">
        <f ca="1">INDEX(F_Outputs_Prep!$B$4:$AH$123,MATCH(F_Outputs!$A103&amp;F_Outputs!$B103,F_Outputs_Prep!$I$4:$I$123,0),MATCH(F_Outputs!N$2,F_Outputs_Prep!$B$4:$AH$4,0))</f>
        <v>1</v>
      </c>
      <c r="O103" s="62">
        <f ca="1">INDEX(F_Outputs_Prep!$B$4:$AH$123,MATCH(F_Outputs!$A103&amp;F_Outputs!$B103,F_Outputs_Prep!$I$4:$I$123,0),MATCH(F_Outputs!O$2,F_Outputs_Prep!$B$4:$AH$4,0))</f>
        <v>1</v>
      </c>
      <c r="P103" s="62">
        <f ca="1">INDEX(F_Outputs_Prep!$B$4:$AH$123,MATCH(F_Outputs!$A103&amp;F_Outputs!$B103,F_Outputs_Prep!$I$4:$I$123,0),MATCH(F_Outputs!P$2,F_Outputs_Prep!$B$4:$AH$4,0))</f>
        <v>1</v>
      </c>
      <c r="Q103" s="62">
        <f ca="1">INDEX(F_Outputs_Prep!$B$4:$AH$123,MATCH(F_Outputs!$A103&amp;F_Outputs!$B103,F_Outputs_Prep!$I$4:$I$123,0),MATCH(F_Outputs!Q$2,F_Outputs_Prep!$B$4:$AH$4,0))</f>
        <v>1</v>
      </c>
      <c r="R103" s="62">
        <f ca="1">INDEX(F_Outputs_Prep!$B$4:$AH$123,MATCH(F_Outputs!$A103&amp;F_Outputs!$B103,F_Outputs_Prep!$I$4:$I$123,0),MATCH(F_Outputs!R$2,F_Outputs_Prep!$B$4:$AH$4,0))</f>
        <v>1</v>
      </c>
      <c r="S103" s="62">
        <f ca="1">INDEX(F_Outputs_Prep!$B$4:$AH$123,MATCH(F_Outputs!$A103&amp;F_Outputs!$B103,F_Outputs_Prep!$I$4:$I$123,0),MATCH(F_Outputs!S$2,F_Outputs_Prep!$B$4:$AH$4,0))</f>
        <v>1</v>
      </c>
      <c r="T103" s="62">
        <f ca="1">INDEX(F_Outputs_Prep!$B$4:$AH$123,MATCH(F_Outputs!$A103&amp;F_Outputs!$B103,F_Outputs_Prep!$I$4:$I$123,0),MATCH(F_Outputs!T$2,F_Outputs_Prep!$B$4:$AH$4,0))</f>
        <v>1</v>
      </c>
      <c r="U103" s="62">
        <f ca="1">INDEX(F_Outputs_Prep!$B$4:$AH$123,MATCH(F_Outputs!$A103&amp;F_Outputs!$B103,F_Outputs_Prep!$I$4:$I$123,0),MATCH(F_Outputs!U$2,F_Outputs_Prep!$B$4:$AH$4,0))</f>
        <v>1</v>
      </c>
      <c r="V103" s="62">
        <f ca="1">INDEX(F_Outputs_Prep!$B$4:$AH$123,MATCH(F_Outputs!$A103&amp;F_Outputs!$B103,F_Outputs_Prep!$I$4:$I$123,0),MATCH(F_Outputs!V$2,F_Outputs_Prep!$B$4:$AH$4,0))</f>
        <v>1</v>
      </c>
      <c r="W103" s="62">
        <f ca="1">INDEX(F_Outputs_Prep!$B$4:$AH$123,MATCH(F_Outputs!$A103&amp;F_Outputs!$B103,F_Outputs_Prep!$I$4:$I$123,0),MATCH(F_Outputs!W$2,F_Outputs_Prep!$B$4:$AH$4,0))</f>
        <v>1</v>
      </c>
      <c r="X103" s="62">
        <f ca="1">INDEX(F_Outputs_Prep!$B$4:$AH$123,MATCH(F_Outputs!$A103&amp;F_Outputs!$B103,F_Outputs_Prep!$I$4:$I$123,0),MATCH(F_Outputs!X$2,F_Outputs_Prep!$B$4:$AH$4,0))</f>
        <v>1</v>
      </c>
    </row>
    <row r="104" spans="1:24" ht="14.25">
      <c r="A104" s="62" t="s">
        <v>72</v>
      </c>
      <c r="B104" s="59" t="s">
        <v>140</v>
      </c>
      <c r="C104" s="59" t="s">
        <v>147</v>
      </c>
      <c r="D104" s="56" t="s">
        <v>109</v>
      </c>
      <c r="E104" s="60" t="s">
        <v>105</v>
      </c>
      <c r="F104" s="62" t="str">
        <f ca="1">INDEX(F_Outputs_Prep!$B$4:$AH$123,MATCH(F_Outputs!$A104&amp;F_Outputs!$B104,F_Outputs_Prep!$I$4:$I$123,0),MATCH(F_Outputs!F$2,F_Outputs_Prep!$B$4:$AH$4,0))</f>
        <v>##BLANK</v>
      </c>
      <c r="G104" s="62" t="str">
        <f ca="1">INDEX(F_Outputs_Prep!$B$4:$AH$123,MATCH(F_Outputs!$A104&amp;F_Outputs!$B104,F_Outputs_Prep!$I$4:$I$123,0),MATCH(F_Outputs!G$2,F_Outputs_Prep!$B$4:$AH$4,0))</f>
        <v>##BLANK</v>
      </c>
      <c r="H104" s="62" t="str">
        <f ca="1">INDEX(F_Outputs_Prep!$B$4:$AH$123,MATCH(F_Outputs!$A104&amp;F_Outputs!$B104,F_Outputs_Prep!$I$4:$I$123,0),MATCH(F_Outputs!H$2,F_Outputs_Prep!$B$4:$AH$4,0))</f>
        <v>##BLANK</v>
      </c>
      <c r="I104" s="62" t="str">
        <f ca="1">INDEX(F_Outputs_Prep!$B$4:$AH$123,MATCH(F_Outputs!$A104&amp;F_Outputs!$B104,F_Outputs_Prep!$I$4:$I$123,0),MATCH(F_Outputs!I$2,F_Outputs_Prep!$B$4:$AH$4,0))</f>
        <v>##BLANK</v>
      </c>
      <c r="J104" s="62" t="str">
        <f ca="1">INDEX(F_Outputs_Prep!$B$4:$AH$123,MATCH(F_Outputs!$A104&amp;F_Outputs!$B104,F_Outputs_Prep!$I$4:$I$123,0),MATCH(F_Outputs!J$2,F_Outputs_Prep!$B$4:$AH$4,0))</f>
        <v>##BLANK</v>
      </c>
      <c r="K104" s="62" t="str">
        <f ca="1">INDEX(F_Outputs_Prep!$B$4:$AH$123,MATCH(F_Outputs!$A104&amp;F_Outputs!$B104,F_Outputs_Prep!$I$4:$I$123,0),MATCH(F_Outputs!K$2,F_Outputs_Prep!$B$4:$AH$4,0))</f>
        <v>##BLANK</v>
      </c>
      <c r="L104" s="62" t="str">
        <f ca="1">INDEX(F_Outputs_Prep!$B$4:$AH$123,MATCH(F_Outputs!$A104&amp;F_Outputs!$B104,F_Outputs_Prep!$I$4:$I$123,0),MATCH(F_Outputs!L$2,F_Outputs_Prep!$B$4:$AH$4,0))</f>
        <v>##BLANK</v>
      </c>
      <c r="M104" s="62" t="str">
        <f ca="1">INDEX(F_Outputs_Prep!$B$4:$AH$123,MATCH(F_Outputs!$A104&amp;F_Outputs!$B104,F_Outputs_Prep!$I$4:$I$123,0),MATCH(F_Outputs!M$2,F_Outputs_Prep!$B$4:$AH$4,0))</f>
        <v>##BLANK</v>
      </c>
      <c r="N104" s="62" t="str">
        <f ca="1">INDEX(F_Outputs_Prep!$B$4:$AH$123,MATCH(F_Outputs!$A104&amp;F_Outputs!$B104,F_Outputs_Prep!$I$4:$I$123,0),MATCH(F_Outputs!N$2,F_Outputs_Prep!$B$4:$AH$4,0))</f>
        <v>##BLANK</v>
      </c>
      <c r="O104" s="62" t="str">
        <f ca="1">INDEX(F_Outputs_Prep!$B$4:$AH$123,MATCH(F_Outputs!$A104&amp;F_Outputs!$B104,F_Outputs_Prep!$I$4:$I$123,0),MATCH(F_Outputs!O$2,F_Outputs_Prep!$B$4:$AH$4,0))</f>
        <v>##BLANK</v>
      </c>
      <c r="P104" s="62" t="str">
        <f ca="1">INDEX(F_Outputs_Prep!$B$4:$AH$123,MATCH(F_Outputs!$A104&amp;F_Outputs!$B104,F_Outputs_Prep!$I$4:$I$123,0),MATCH(F_Outputs!P$2,F_Outputs_Prep!$B$4:$AH$4,0))</f>
        <v>##BLANK</v>
      </c>
      <c r="Q104" s="62" t="str">
        <f ca="1">INDEX(F_Outputs_Prep!$B$4:$AH$123,MATCH(F_Outputs!$A104&amp;F_Outputs!$B104,F_Outputs_Prep!$I$4:$I$123,0),MATCH(F_Outputs!Q$2,F_Outputs_Prep!$B$4:$AH$4,0))</f>
        <v>##BLANK</v>
      </c>
      <c r="R104" s="62" t="str">
        <f ca="1">INDEX(F_Outputs_Prep!$B$4:$AH$123,MATCH(F_Outputs!$A104&amp;F_Outputs!$B104,F_Outputs_Prep!$I$4:$I$123,0),MATCH(F_Outputs!R$2,F_Outputs_Prep!$B$4:$AH$4,0))</f>
        <v>##BLANK</v>
      </c>
      <c r="S104" s="62" t="str">
        <f ca="1">INDEX(F_Outputs_Prep!$B$4:$AH$123,MATCH(F_Outputs!$A104&amp;F_Outputs!$B104,F_Outputs_Prep!$I$4:$I$123,0),MATCH(F_Outputs!S$2,F_Outputs_Prep!$B$4:$AH$4,0))</f>
        <v>##BLANK</v>
      </c>
      <c r="T104" s="62">
        <f ca="1">INDEX(F_Outputs_Prep!$B$4:$AH$123,MATCH(F_Outputs!$A104&amp;F_Outputs!$B104,F_Outputs_Prep!$I$4:$I$123,0),MATCH(F_Outputs!T$2,F_Outputs_Prep!$B$4:$AH$4,0))</f>
        <v>0.8</v>
      </c>
      <c r="U104" s="62">
        <f ca="1">INDEX(F_Outputs_Prep!$B$4:$AH$123,MATCH(F_Outputs!$A104&amp;F_Outputs!$B104,F_Outputs_Prep!$I$4:$I$123,0),MATCH(F_Outputs!U$2,F_Outputs_Prep!$B$4:$AH$4,0))</f>
        <v>0.8</v>
      </c>
      <c r="V104" s="62">
        <f ca="1">INDEX(F_Outputs_Prep!$B$4:$AH$123,MATCH(F_Outputs!$A104&amp;F_Outputs!$B104,F_Outputs_Prep!$I$4:$I$123,0),MATCH(F_Outputs!V$2,F_Outputs_Prep!$B$4:$AH$4,0))</f>
        <v>0.8</v>
      </c>
      <c r="W104" s="62">
        <f ca="1">INDEX(F_Outputs_Prep!$B$4:$AH$123,MATCH(F_Outputs!$A104&amp;F_Outputs!$B104,F_Outputs_Prep!$I$4:$I$123,0),MATCH(F_Outputs!W$2,F_Outputs_Prep!$B$4:$AH$4,0))</f>
        <v>0.8</v>
      </c>
      <c r="X104" s="62">
        <f ca="1">INDEX(F_Outputs_Prep!$B$4:$AH$123,MATCH(F_Outputs!$A104&amp;F_Outputs!$B104,F_Outputs_Prep!$I$4:$I$123,0),MATCH(F_Outputs!X$2,F_Outputs_Prep!$B$4:$AH$4,0))</f>
        <v>0.8</v>
      </c>
    </row>
    <row r="105" spans="1:24" ht="14.25">
      <c r="A105" s="62" t="s">
        <v>72</v>
      </c>
      <c r="B105" s="59" t="s">
        <v>148</v>
      </c>
      <c r="C105" s="59" t="s">
        <v>149</v>
      </c>
      <c r="D105" s="56" t="s">
        <v>150</v>
      </c>
      <c r="E105" s="60" t="s">
        <v>105</v>
      </c>
      <c r="F105" s="62" t="str">
        <f ca="1">INDEX(F_Outputs_Prep!$B$4:$AH$123,MATCH(F_Outputs!$A105&amp;F_Outputs!$B105,F_Outputs_Prep!$I$4:$I$123,0),MATCH(F_Outputs!F$2,F_Outputs_Prep!$B$4:$AH$4,0))</f>
        <v>[…]23/09/2026 09:34:36</v>
      </c>
      <c r="G105" s="62" t="str">
        <f ca="1">INDEX(F_Outputs_Prep!$B$4:$AH$123,MATCH(F_Outputs!$A105&amp;F_Outputs!$B105,F_Outputs_Prep!$I$4:$I$123,0),MATCH(F_Outputs!G$2,F_Outputs_Prep!$B$4:$AH$4,0))</f>
        <v>[…]23/09/2026 09:34:36</v>
      </c>
      <c r="H105" s="62" t="str">
        <f ca="1">INDEX(F_Outputs_Prep!$B$4:$AH$123,MATCH(F_Outputs!$A105&amp;F_Outputs!$B105,F_Outputs_Prep!$I$4:$I$123,0),MATCH(F_Outputs!H$2,F_Outputs_Prep!$B$4:$AH$4,0))</f>
        <v>[…]23/09/2026 09:34:36</v>
      </c>
      <c r="I105" s="62" t="str">
        <f ca="1">INDEX(F_Outputs_Prep!$B$4:$AH$123,MATCH(F_Outputs!$A105&amp;F_Outputs!$B105,F_Outputs_Prep!$I$4:$I$123,0),MATCH(F_Outputs!I$2,F_Outputs_Prep!$B$4:$AH$4,0))</f>
        <v>[…]23/09/2026 09:34:36</v>
      </c>
      <c r="J105" s="62" t="str">
        <f ca="1">INDEX(F_Outputs_Prep!$B$4:$AH$123,MATCH(F_Outputs!$A105&amp;F_Outputs!$B105,F_Outputs_Prep!$I$4:$I$123,0),MATCH(F_Outputs!J$2,F_Outputs_Prep!$B$4:$AH$4,0))</f>
        <v>[…]23/09/2026 09:34:36</v>
      </c>
      <c r="K105" s="62" t="str">
        <f ca="1">INDEX(F_Outputs_Prep!$B$4:$AH$123,MATCH(F_Outputs!$A105&amp;F_Outputs!$B105,F_Outputs_Prep!$I$4:$I$123,0),MATCH(F_Outputs!K$2,F_Outputs_Prep!$B$4:$AH$4,0))</f>
        <v>[…]23/09/2026 09:34:36</v>
      </c>
      <c r="L105" s="62" t="str">
        <f ca="1">INDEX(F_Outputs_Prep!$B$4:$AH$123,MATCH(F_Outputs!$A105&amp;F_Outputs!$B105,F_Outputs_Prep!$I$4:$I$123,0),MATCH(F_Outputs!L$2,F_Outputs_Prep!$B$4:$AH$4,0))</f>
        <v>[…]23/09/2026 09:34:36</v>
      </c>
      <c r="M105" s="62" t="str">
        <f ca="1">INDEX(F_Outputs_Prep!$B$4:$AH$123,MATCH(F_Outputs!$A105&amp;F_Outputs!$B105,F_Outputs_Prep!$I$4:$I$123,0),MATCH(F_Outputs!M$2,F_Outputs_Prep!$B$4:$AH$4,0))</f>
        <v>[…]23/09/2026 09:34:36</v>
      </c>
      <c r="N105" s="62" t="str">
        <f ca="1">INDEX(F_Outputs_Prep!$B$4:$AH$123,MATCH(F_Outputs!$A105&amp;F_Outputs!$B105,F_Outputs_Prep!$I$4:$I$123,0),MATCH(F_Outputs!N$2,F_Outputs_Prep!$B$4:$AH$4,0))</f>
        <v>[…]23/09/2026 09:34:36</v>
      </c>
      <c r="O105" s="62" t="str">
        <f ca="1">INDEX(F_Outputs_Prep!$B$4:$AH$123,MATCH(F_Outputs!$A105&amp;F_Outputs!$B105,F_Outputs_Prep!$I$4:$I$123,0),MATCH(F_Outputs!O$2,F_Outputs_Prep!$B$4:$AH$4,0))</f>
        <v>[…]23/09/2026 09:34:36</v>
      </c>
      <c r="P105" s="62" t="str">
        <f ca="1">INDEX(F_Outputs_Prep!$B$4:$AH$123,MATCH(F_Outputs!$A105&amp;F_Outputs!$B105,F_Outputs_Prep!$I$4:$I$123,0),MATCH(F_Outputs!P$2,F_Outputs_Prep!$B$4:$AH$4,0))</f>
        <v>[…]23/09/2026 09:34:36</v>
      </c>
      <c r="Q105" s="62" t="str">
        <f ca="1">INDEX(F_Outputs_Prep!$B$4:$AH$123,MATCH(F_Outputs!$A105&amp;F_Outputs!$B105,F_Outputs_Prep!$I$4:$I$123,0),MATCH(F_Outputs!Q$2,F_Outputs_Prep!$B$4:$AH$4,0))</f>
        <v>[…]23/09/2026 09:34:36</v>
      </c>
      <c r="R105" s="62" t="str">
        <f ca="1">INDEX(F_Outputs_Prep!$B$4:$AH$123,MATCH(F_Outputs!$A105&amp;F_Outputs!$B105,F_Outputs_Prep!$I$4:$I$123,0),MATCH(F_Outputs!R$2,F_Outputs_Prep!$B$4:$AH$4,0))</f>
        <v>[…]23/09/2026 09:34:36</v>
      </c>
      <c r="S105" s="62" t="str">
        <f ca="1">INDEX(F_Outputs_Prep!$B$4:$AH$123,MATCH(F_Outputs!$A105&amp;F_Outputs!$B105,F_Outputs_Prep!$I$4:$I$123,0),MATCH(F_Outputs!S$2,F_Outputs_Prep!$B$4:$AH$4,0))</f>
        <v>[…]23/09/2026 09:34:36</v>
      </c>
      <c r="T105" s="62" t="str">
        <f ca="1">INDEX(F_Outputs_Prep!$B$4:$AH$123,MATCH(F_Outputs!$A105&amp;F_Outputs!$B105,F_Outputs_Prep!$I$4:$I$123,0),MATCH(F_Outputs!T$2,F_Outputs_Prep!$B$4:$AH$4,0))</f>
        <v>[…]23/09/2026 09:34:36</v>
      </c>
      <c r="U105" s="62" t="str">
        <f ca="1">INDEX(F_Outputs_Prep!$B$4:$AH$123,MATCH(F_Outputs!$A105&amp;F_Outputs!$B105,F_Outputs_Prep!$I$4:$I$123,0),MATCH(F_Outputs!U$2,F_Outputs_Prep!$B$4:$AH$4,0))</f>
        <v>[…]23/09/2026 09:34:36</v>
      </c>
      <c r="V105" s="62" t="str">
        <f ca="1">INDEX(F_Outputs_Prep!$B$4:$AH$123,MATCH(F_Outputs!$A105&amp;F_Outputs!$B105,F_Outputs_Prep!$I$4:$I$123,0),MATCH(F_Outputs!V$2,F_Outputs_Prep!$B$4:$AH$4,0))</f>
        <v>[…]23/09/2026 09:34:36</v>
      </c>
      <c r="W105" s="62" t="str">
        <f ca="1">INDEX(F_Outputs_Prep!$B$4:$AH$123,MATCH(F_Outputs!$A105&amp;F_Outputs!$B105,F_Outputs_Prep!$I$4:$I$123,0),MATCH(F_Outputs!W$2,F_Outputs_Prep!$B$4:$AH$4,0))</f>
        <v>[…]23/09/2026 09:34:36</v>
      </c>
      <c r="X105" s="62" t="str">
        <f ca="1">INDEX(F_Outputs_Prep!$B$4:$AH$123,MATCH(F_Outputs!$A105&amp;F_Outputs!$B105,F_Outputs_Prep!$I$4:$I$123,0),MATCH(F_Outputs!X$2,F_Outputs_Prep!$B$4:$AH$4,0))</f>
        <v>[…]23/09/2026 09:34:36</v>
      </c>
    </row>
    <row r="106" spans="1:24" ht="14.25">
      <c r="A106" s="62" t="s">
        <v>72</v>
      </c>
      <c r="B106" s="59" t="s">
        <v>151</v>
      </c>
      <c r="C106" s="59" t="s">
        <v>152</v>
      </c>
      <c r="D106" s="56" t="s">
        <v>150</v>
      </c>
      <c r="E106" s="60" t="s">
        <v>105</v>
      </c>
      <c r="F106" s="62" t="e">
        <f ca="1">INDEX(F_Outputs_Prep!$B$4:$AH$123,MATCH(F_Outputs!$A106&amp;F_Outputs!$B106,F_Outputs_Prep!$I$4:$I$123,0),MATCH(F_Outputs!F$2,F_Outputs_Prep!$B$4:$AH$4,0))</f>
        <v>#VALUE!</v>
      </c>
      <c r="G106" s="62" t="e">
        <f ca="1">INDEX(F_Outputs_Prep!$B$4:$AH$123,MATCH(F_Outputs!$A106&amp;F_Outputs!$B106,F_Outputs_Prep!$I$4:$I$123,0),MATCH(F_Outputs!G$2,F_Outputs_Prep!$B$4:$AH$4,0))</f>
        <v>#VALUE!</v>
      </c>
      <c r="H106" s="62" t="e">
        <f ca="1">INDEX(F_Outputs_Prep!$B$4:$AH$123,MATCH(F_Outputs!$A106&amp;F_Outputs!$B106,F_Outputs_Prep!$I$4:$I$123,0),MATCH(F_Outputs!H$2,F_Outputs_Prep!$B$4:$AH$4,0))</f>
        <v>#VALUE!</v>
      </c>
      <c r="I106" s="62" t="e">
        <f ca="1">INDEX(F_Outputs_Prep!$B$4:$AH$123,MATCH(F_Outputs!$A106&amp;F_Outputs!$B106,F_Outputs_Prep!$I$4:$I$123,0),MATCH(F_Outputs!I$2,F_Outputs_Prep!$B$4:$AH$4,0))</f>
        <v>#VALUE!</v>
      </c>
      <c r="J106" s="62" t="e">
        <f ca="1">INDEX(F_Outputs_Prep!$B$4:$AH$123,MATCH(F_Outputs!$A106&amp;F_Outputs!$B106,F_Outputs_Prep!$I$4:$I$123,0),MATCH(F_Outputs!J$2,F_Outputs_Prep!$B$4:$AH$4,0))</f>
        <v>#VALUE!</v>
      </c>
      <c r="K106" s="62" t="e">
        <f ca="1">INDEX(F_Outputs_Prep!$B$4:$AH$123,MATCH(F_Outputs!$A106&amp;F_Outputs!$B106,F_Outputs_Prep!$I$4:$I$123,0),MATCH(F_Outputs!K$2,F_Outputs_Prep!$B$4:$AH$4,0))</f>
        <v>#VALUE!</v>
      </c>
      <c r="L106" s="62" t="e">
        <f ca="1">INDEX(F_Outputs_Prep!$B$4:$AH$123,MATCH(F_Outputs!$A106&amp;F_Outputs!$B106,F_Outputs_Prep!$I$4:$I$123,0),MATCH(F_Outputs!L$2,F_Outputs_Prep!$B$4:$AH$4,0))</f>
        <v>#VALUE!</v>
      </c>
      <c r="M106" s="62" t="e">
        <f ca="1">INDEX(F_Outputs_Prep!$B$4:$AH$123,MATCH(F_Outputs!$A106&amp;F_Outputs!$B106,F_Outputs_Prep!$I$4:$I$123,0),MATCH(F_Outputs!M$2,F_Outputs_Prep!$B$4:$AH$4,0))</f>
        <v>#VALUE!</v>
      </c>
      <c r="N106" s="62" t="e">
        <f ca="1">INDEX(F_Outputs_Prep!$B$4:$AH$123,MATCH(F_Outputs!$A106&amp;F_Outputs!$B106,F_Outputs_Prep!$I$4:$I$123,0),MATCH(F_Outputs!N$2,F_Outputs_Prep!$B$4:$AH$4,0))</f>
        <v>#VALUE!</v>
      </c>
      <c r="O106" s="62" t="e">
        <f ca="1">INDEX(F_Outputs_Prep!$B$4:$AH$123,MATCH(F_Outputs!$A106&amp;F_Outputs!$B106,F_Outputs_Prep!$I$4:$I$123,0),MATCH(F_Outputs!O$2,F_Outputs_Prep!$B$4:$AH$4,0))</f>
        <v>#VALUE!</v>
      </c>
      <c r="P106" s="62" t="e">
        <f ca="1">INDEX(F_Outputs_Prep!$B$4:$AH$123,MATCH(F_Outputs!$A106&amp;F_Outputs!$B106,F_Outputs_Prep!$I$4:$I$123,0),MATCH(F_Outputs!P$2,F_Outputs_Prep!$B$4:$AH$4,0))</f>
        <v>#VALUE!</v>
      </c>
      <c r="Q106" s="62" t="e">
        <f ca="1">INDEX(F_Outputs_Prep!$B$4:$AH$123,MATCH(F_Outputs!$A106&amp;F_Outputs!$B106,F_Outputs_Prep!$I$4:$I$123,0),MATCH(F_Outputs!Q$2,F_Outputs_Prep!$B$4:$AH$4,0))</f>
        <v>#VALUE!</v>
      </c>
      <c r="R106" s="62" t="e">
        <f ca="1">INDEX(F_Outputs_Prep!$B$4:$AH$123,MATCH(F_Outputs!$A106&amp;F_Outputs!$B106,F_Outputs_Prep!$I$4:$I$123,0),MATCH(F_Outputs!R$2,F_Outputs_Prep!$B$4:$AH$4,0))</f>
        <v>#VALUE!</v>
      </c>
      <c r="S106" s="62" t="e">
        <f ca="1">INDEX(F_Outputs_Prep!$B$4:$AH$123,MATCH(F_Outputs!$A106&amp;F_Outputs!$B106,F_Outputs_Prep!$I$4:$I$123,0),MATCH(F_Outputs!S$2,F_Outputs_Prep!$B$4:$AH$4,0))</f>
        <v>#VALUE!</v>
      </c>
      <c r="T106" s="62" t="e">
        <f ca="1">INDEX(F_Outputs_Prep!$B$4:$AH$123,MATCH(F_Outputs!$A106&amp;F_Outputs!$B106,F_Outputs_Prep!$I$4:$I$123,0),MATCH(F_Outputs!T$2,F_Outputs_Prep!$B$4:$AH$4,0))</f>
        <v>#VALUE!</v>
      </c>
      <c r="U106" s="62" t="e">
        <f ca="1">INDEX(F_Outputs_Prep!$B$4:$AH$123,MATCH(F_Outputs!$A106&amp;F_Outputs!$B106,F_Outputs_Prep!$I$4:$I$123,0),MATCH(F_Outputs!U$2,F_Outputs_Prep!$B$4:$AH$4,0))</f>
        <v>#VALUE!</v>
      </c>
      <c r="V106" s="62" t="e">
        <f ca="1">INDEX(F_Outputs_Prep!$B$4:$AH$123,MATCH(F_Outputs!$A106&amp;F_Outputs!$B106,F_Outputs_Prep!$I$4:$I$123,0),MATCH(F_Outputs!V$2,F_Outputs_Prep!$B$4:$AH$4,0))</f>
        <v>#VALUE!</v>
      </c>
      <c r="W106" s="62" t="e">
        <f ca="1">INDEX(F_Outputs_Prep!$B$4:$AH$123,MATCH(F_Outputs!$A106&amp;F_Outputs!$B106,F_Outputs_Prep!$I$4:$I$123,0),MATCH(F_Outputs!W$2,F_Outputs_Prep!$B$4:$AH$4,0))</f>
        <v>#VALUE!</v>
      </c>
      <c r="X106" s="62" t="e">
        <f ca="1">INDEX(F_Outputs_Prep!$B$4:$AH$123,MATCH(F_Outputs!$A106&amp;F_Outputs!$B106,F_Outputs_Prep!$I$4:$I$123,0),MATCH(F_Outputs!X$2,F_Outputs_Prep!$B$4:$AH$4,0))</f>
        <v>#VALUE!</v>
      </c>
    </row>
    <row r="107" spans="1:24" ht="14.25">
      <c r="A107" s="62" t="s">
        <v>72</v>
      </c>
      <c r="B107" s="59" t="s">
        <v>153</v>
      </c>
      <c r="C107" s="59" t="s">
        <v>154</v>
      </c>
      <c r="D107" s="56" t="s">
        <v>150</v>
      </c>
      <c r="E107" s="60" t="s">
        <v>105</v>
      </c>
      <c r="F107" s="62" t="str">
        <f ca="1">INDEX(F_Outputs_Prep!$B$4:$AH$123,MATCH(F_Outputs!$A107&amp;F_Outputs!$B107,F_Outputs_Prep!$I$4:$I$123,0),MATCH(F_Outputs!F$2,F_Outputs_Prep!$B$4:$AH$4,0))</f>
        <v>NA</v>
      </c>
      <c r="G107" s="62" t="str">
        <f ca="1">INDEX(F_Outputs_Prep!$B$4:$AH$123,MATCH(F_Outputs!$A107&amp;F_Outputs!$B107,F_Outputs_Prep!$I$4:$I$123,0),MATCH(F_Outputs!G$2,F_Outputs_Prep!$B$4:$AH$4,0))</f>
        <v>NA</v>
      </c>
      <c r="H107" s="62" t="str">
        <f ca="1">INDEX(F_Outputs_Prep!$B$4:$AH$123,MATCH(F_Outputs!$A107&amp;F_Outputs!$B107,F_Outputs_Prep!$I$4:$I$123,0),MATCH(F_Outputs!H$2,F_Outputs_Prep!$B$4:$AH$4,0))</f>
        <v>NA</v>
      </c>
      <c r="I107" s="62" t="str">
        <f ca="1">INDEX(F_Outputs_Prep!$B$4:$AH$123,MATCH(F_Outputs!$A107&amp;F_Outputs!$B107,F_Outputs_Prep!$I$4:$I$123,0),MATCH(F_Outputs!I$2,F_Outputs_Prep!$B$4:$AH$4,0))</f>
        <v>NA</v>
      </c>
      <c r="J107" s="62" t="str">
        <f ca="1">INDEX(F_Outputs_Prep!$B$4:$AH$123,MATCH(F_Outputs!$A107&amp;F_Outputs!$B107,F_Outputs_Prep!$I$4:$I$123,0),MATCH(F_Outputs!J$2,F_Outputs_Prep!$B$4:$AH$4,0))</f>
        <v>NA</v>
      </c>
      <c r="K107" s="62" t="str">
        <f ca="1">INDEX(F_Outputs_Prep!$B$4:$AH$123,MATCH(F_Outputs!$A107&amp;F_Outputs!$B107,F_Outputs_Prep!$I$4:$I$123,0),MATCH(F_Outputs!K$2,F_Outputs_Prep!$B$4:$AH$4,0))</f>
        <v>NA</v>
      </c>
      <c r="L107" s="62" t="str">
        <f ca="1">INDEX(F_Outputs_Prep!$B$4:$AH$123,MATCH(F_Outputs!$A107&amp;F_Outputs!$B107,F_Outputs_Prep!$I$4:$I$123,0),MATCH(F_Outputs!L$2,F_Outputs_Prep!$B$4:$AH$4,0))</f>
        <v>NA</v>
      </c>
      <c r="M107" s="62" t="str">
        <f ca="1">INDEX(F_Outputs_Prep!$B$4:$AH$123,MATCH(F_Outputs!$A107&amp;F_Outputs!$B107,F_Outputs_Prep!$I$4:$I$123,0),MATCH(F_Outputs!M$2,F_Outputs_Prep!$B$4:$AH$4,0))</f>
        <v>NA</v>
      </c>
      <c r="N107" s="62" t="str">
        <f ca="1">INDEX(F_Outputs_Prep!$B$4:$AH$123,MATCH(F_Outputs!$A107&amp;F_Outputs!$B107,F_Outputs_Prep!$I$4:$I$123,0),MATCH(F_Outputs!N$2,F_Outputs_Prep!$B$4:$AH$4,0))</f>
        <v>NA</v>
      </c>
      <c r="O107" s="62" t="str">
        <f ca="1">INDEX(F_Outputs_Prep!$B$4:$AH$123,MATCH(F_Outputs!$A107&amp;F_Outputs!$B107,F_Outputs_Prep!$I$4:$I$123,0),MATCH(F_Outputs!O$2,F_Outputs_Prep!$B$4:$AH$4,0))</f>
        <v>NA</v>
      </c>
      <c r="P107" s="62" t="str">
        <f ca="1">INDEX(F_Outputs_Prep!$B$4:$AH$123,MATCH(F_Outputs!$A107&amp;F_Outputs!$B107,F_Outputs_Prep!$I$4:$I$123,0),MATCH(F_Outputs!P$2,F_Outputs_Prep!$B$4:$AH$4,0))</f>
        <v>NA</v>
      </c>
      <c r="Q107" s="62" t="str">
        <f ca="1">INDEX(F_Outputs_Prep!$B$4:$AH$123,MATCH(F_Outputs!$A107&amp;F_Outputs!$B107,F_Outputs_Prep!$I$4:$I$123,0),MATCH(F_Outputs!Q$2,F_Outputs_Prep!$B$4:$AH$4,0))</f>
        <v>NA</v>
      </c>
      <c r="R107" s="62" t="str">
        <f ca="1">INDEX(F_Outputs_Prep!$B$4:$AH$123,MATCH(F_Outputs!$A107&amp;F_Outputs!$B107,F_Outputs_Prep!$I$4:$I$123,0),MATCH(F_Outputs!R$2,F_Outputs_Prep!$B$4:$AH$4,0))</f>
        <v>NA</v>
      </c>
      <c r="S107" s="62" t="str">
        <f ca="1">INDEX(F_Outputs_Prep!$B$4:$AH$123,MATCH(F_Outputs!$A107&amp;F_Outputs!$B107,F_Outputs_Prep!$I$4:$I$123,0),MATCH(F_Outputs!S$2,F_Outputs_Prep!$B$4:$AH$4,0))</f>
        <v>NA</v>
      </c>
      <c r="T107" s="62" t="str">
        <f ca="1">INDEX(F_Outputs_Prep!$B$4:$AH$123,MATCH(F_Outputs!$A107&amp;F_Outputs!$B107,F_Outputs_Prep!$I$4:$I$123,0),MATCH(F_Outputs!T$2,F_Outputs_Prep!$B$4:$AH$4,0))</f>
        <v>NA</v>
      </c>
      <c r="U107" s="62" t="str">
        <f ca="1">INDEX(F_Outputs_Prep!$B$4:$AH$123,MATCH(F_Outputs!$A107&amp;F_Outputs!$B107,F_Outputs_Prep!$I$4:$I$123,0),MATCH(F_Outputs!U$2,F_Outputs_Prep!$B$4:$AH$4,0))</f>
        <v>NA</v>
      </c>
      <c r="V107" s="62" t="str">
        <f ca="1">INDEX(F_Outputs_Prep!$B$4:$AH$123,MATCH(F_Outputs!$A107&amp;F_Outputs!$B107,F_Outputs_Prep!$I$4:$I$123,0),MATCH(F_Outputs!V$2,F_Outputs_Prep!$B$4:$AH$4,0))</f>
        <v>NA</v>
      </c>
      <c r="W107" s="62" t="str">
        <f ca="1">INDEX(F_Outputs_Prep!$B$4:$AH$123,MATCH(F_Outputs!$A107&amp;F_Outputs!$B107,F_Outputs_Prep!$I$4:$I$123,0),MATCH(F_Outputs!W$2,F_Outputs_Prep!$B$4:$AH$4,0))</f>
        <v>NA</v>
      </c>
      <c r="X107" s="62" t="str">
        <f ca="1">INDEX(F_Outputs_Prep!$B$4:$AH$123,MATCH(F_Outputs!$A107&amp;F_Outputs!$B107,F_Outputs_Prep!$I$4:$I$123,0),MATCH(F_Outputs!X$2,F_Outputs_Prep!$B$4:$AH$4,0))</f>
        <v>NA</v>
      </c>
    </row>
    <row r="108" spans="1:24" ht="14.25">
      <c r="A108" s="62" t="s">
        <v>72</v>
      </c>
      <c r="B108" s="59" t="s">
        <v>155</v>
      </c>
      <c r="C108" s="59" t="s">
        <v>156</v>
      </c>
      <c r="D108" s="56" t="s">
        <v>157</v>
      </c>
      <c r="E108" s="60" t="s">
        <v>105</v>
      </c>
      <c r="F108" s="62">
        <f ca="1">INDEX(F_Outputs_Prep!$B$4:$AH$123,MATCH(F_Outputs!$A108&amp;F_Outputs!$B108,F_Outputs_Prep!$I$4:$I$123,0),MATCH(F_Outputs!F$2,F_Outputs_Prep!$B$4:$AH$4,0))</f>
        <v>1</v>
      </c>
      <c r="G108" s="62">
        <f ca="1">INDEX(F_Outputs_Prep!$B$4:$AH$123,MATCH(F_Outputs!$A108&amp;F_Outputs!$B108,F_Outputs_Prep!$I$4:$I$123,0),MATCH(F_Outputs!G$2,F_Outputs_Prep!$B$4:$AH$4,0))</f>
        <v>1</v>
      </c>
      <c r="H108" s="62">
        <f ca="1">INDEX(F_Outputs_Prep!$B$4:$AH$123,MATCH(F_Outputs!$A108&amp;F_Outputs!$B108,F_Outputs_Prep!$I$4:$I$123,0),MATCH(F_Outputs!H$2,F_Outputs_Prep!$B$4:$AH$4,0))</f>
        <v>1</v>
      </c>
      <c r="I108" s="62">
        <f ca="1">INDEX(F_Outputs_Prep!$B$4:$AH$123,MATCH(F_Outputs!$A108&amp;F_Outputs!$B108,F_Outputs_Prep!$I$4:$I$123,0),MATCH(F_Outputs!I$2,F_Outputs_Prep!$B$4:$AH$4,0))</f>
        <v>1</v>
      </c>
      <c r="J108" s="62">
        <f ca="1">INDEX(F_Outputs_Prep!$B$4:$AH$123,MATCH(F_Outputs!$A108&amp;F_Outputs!$B108,F_Outputs_Prep!$I$4:$I$123,0),MATCH(F_Outputs!J$2,F_Outputs_Prep!$B$4:$AH$4,0))</f>
        <v>1</v>
      </c>
      <c r="K108" s="62">
        <f ca="1">INDEX(F_Outputs_Prep!$B$4:$AH$123,MATCH(F_Outputs!$A108&amp;F_Outputs!$B108,F_Outputs_Prep!$I$4:$I$123,0),MATCH(F_Outputs!K$2,F_Outputs_Prep!$B$4:$AH$4,0))</f>
        <v>1</v>
      </c>
      <c r="L108" s="62">
        <f ca="1">INDEX(F_Outputs_Prep!$B$4:$AH$123,MATCH(F_Outputs!$A108&amp;F_Outputs!$B108,F_Outputs_Prep!$I$4:$I$123,0),MATCH(F_Outputs!L$2,F_Outputs_Prep!$B$4:$AH$4,0))</f>
        <v>1</v>
      </c>
      <c r="M108" s="62">
        <f ca="1">INDEX(F_Outputs_Prep!$B$4:$AH$123,MATCH(F_Outputs!$A108&amp;F_Outputs!$B108,F_Outputs_Prep!$I$4:$I$123,0),MATCH(F_Outputs!M$2,F_Outputs_Prep!$B$4:$AH$4,0))</f>
        <v>1</v>
      </c>
      <c r="N108" s="62">
        <f ca="1">INDEX(F_Outputs_Prep!$B$4:$AH$123,MATCH(F_Outputs!$A108&amp;F_Outputs!$B108,F_Outputs_Prep!$I$4:$I$123,0),MATCH(F_Outputs!N$2,F_Outputs_Prep!$B$4:$AH$4,0))</f>
        <v>1</v>
      </c>
      <c r="O108" s="62">
        <f ca="1">INDEX(F_Outputs_Prep!$B$4:$AH$123,MATCH(F_Outputs!$A108&amp;F_Outputs!$B108,F_Outputs_Prep!$I$4:$I$123,0),MATCH(F_Outputs!O$2,F_Outputs_Prep!$B$4:$AH$4,0))</f>
        <v>1</v>
      </c>
      <c r="P108" s="62">
        <f ca="1">INDEX(F_Outputs_Prep!$B$4:$AH$123,MATCH(F_Outputs!$A108&amp;F_Outputs!$B108,F_Outputs_Prep!$I$4:$I$123,0),MATCH(F_Outputs!P$2,F_Outputs_Prep!$B$4:$AH$4,0))</f>
        <v>1</v>
      </c>
      <c r="Q108" s="62">
        <f ca="1">INDEX(F_Outputs_Prep!$B$4:$AH$123,MATCH(F_Outputs!$A108&amp;F_Outputs!$B108,F_Outputs_Prep!$I$4:$I$123,0),MATCH(F_Outputs!Q$2,F_Outputs_Prep!$B$4:$AH$4,0))</f>
        <v>1</v>
      </c>
      <c r="R108" s="62">
        <f ca="1">INDEX(F_Outputs_Prep!$B$4:$AH$123,MATCH(F_Outputs!$A108&amp;F_Outputs!$B108,F_Outputs_Prep!$I$4:$I$123,0),MATCH(F_Outputs!R$2,F_Outputs_Prep!$B$4:$AH$4,0))</f>
        <v>1</v>
      </c>
      <c r="S108" s="62">
        <f ca="1">INDEX(F_Outputs_Prep!$B$4:$AH$123,MATCH(F_Outputs!$A108&amp;F_Outputs!$B108,F_Outputs_Prep!$I$4:$I$123,0),MATCH(F_Outputs!S$2,F_Outputs_Prep!$B$4:$AH$4,0))</f>
        <v>1</v>
      </c>
      <c r="T108" s="62">
        <f ca="1">INDEX(F_Outputs_Prep!$B$4:$AH$123,MATCH(F_Outputs!$A108&amp;F_Outputs!$B108,F_Outputs_Prep!$I$4:$I$123,0),MATCH(F_Outputs!T$2,F_Outputs_Prep!$B$4:$AH$4,0))</f>
        <v>1</v>
      </c>
      <c r="U108" s="62">
        <f ca="1">INDEX(F_Outputs_Prep!$B$4:$AH$123,MATCH(F_Outputs!$A108&amp;F_Outputs!$B108,F_Outputs_Prep!$I$4:$I$123,0),MATCH(F_Outputs!U$2,F_Outputs_Prep!$B$4:$AH$4,0))</f>
        <v>1</v>
      </c>
      <c r="V108" s="62">
        <f ca="1">INDEX(F_Outputs_Prep!$B$4:$AH$123,MATCH(F_Outputs!$A108&amp;F_Outputs!$B108,F_Outputs_Prep!$I$4:$I$123,0),MATCH(F_Outputs!V$2,F_Outputs_Prep!$B$4:$AH$4,0))</f>
        <v>1</v>
      </c>
      <c r="W108" s="62">
        <f ca="1">INDEX(F_Outputs_Prep!$B$4:$AH$123,MATCH(F_Outputs!$A108&amp;F_Outputs!$B108,F_Outputs_Prep!$I$4:$I$123,0),MATCH(F_Outputs!W$2,F_Outputs_Prep!$B$4:$AH$4,0))</f>
        <v>1</v>
      </c>
      <c r="X108" s="62">
        <f ca="1">INDEX(F_Outputs_Prep!$B$4:$AH$123,MATCH(F_Outputs!$A108&amp;F_Outputs!$B108,F_Outputs_Prep!$I$4:$I$123,0),MATCH(F_Outputs!X$2,F_Outputs_Prep!$B$4:$AH$4,0))</f>
        <v>1</v>
      </c>
    </row>
    <row r="109" spans="1:24" ht="14.25">
      <c r="A109" s="62" t="s">
        <v>74</v>
      </c>
      <c r="B109" s="59" t="s">
        <v>138</v>
      </c>
      <c r="C109" s="59" t="s">
        <v>44</v>
      </c>
      <c r="D109" s="56" t="s">
        <v>109</v>
      </c>
      <c r="E109" s="60" t="s">
        <v>105</v>
      </c>
      <c r="F109" s="62" t="str">
        <f ca="1">INDEX(F_Outputs_Prep!$B$4:$AH$123,MATCH(F_Outputs!$A109&amp;F_Outputs!$B109,F_Outputs_Prep!$I$4:$I$123,0),MATCH(F_Outputs!F$2,F_Outputs_Prep!$B$4:$AH$4,0))</f>
        <v>##BLANK</v>
      </c>
      <c r="G109" s="62" t="str">
        <f ca="1">INDEX(F_Outputs_Prep!$B$4:$AH$123,MATCH(F_Outputs!$A109&amp;F_Outputs!$B109,F_Outputs_Prep!$I$4:$I$123,0),MATCH(F_Outputs!G$2,F_Outputs_Prep!$B$4:$AH$4,0))</f>
        <v>##BLANK</v>
      </c>
      <c r="H109" s="62" t="str">
        <f ca="1">INDEX(F_Outputs_Prep!$B$4:$AH$123,MATCH(F_Outputs!$A109&amp;F_Outputs!$B109,F_Outputs_Prep!$I$4:$I$123,0),MATCH(F_Outputs!H$2,F_Outputs_Prep!$B$4:$AH$4,0))</f>
        <v>##BLANK</v>
      </c>
      <c r="I109" s="62" t="str">
        <f ca="1">INDEX(F_Outputs_Prep!$B$4:$AH$123,MATCH(F_Outputs!$A109&amp;F_Outputs!$B109,F_Outputs_Prep!$I$4:$I$123,0),MATCH(F_Outputs!I$2,F_Outputs_Prep!$B$4:$AH$4,0))</f>
        <v>##BLANK</v>
      </c>
      <c r="J109" s="62" t="str">
        <f ca="1">INDEX(F_Outputs_Prep!$B$4:$AH$123,MATCH(F_Outputs!$A109&amp;F_Outputs!$B109,F_Outputs_Prep!$I$4:$I$123,0),MATCH(F_Outputs!J$2,F_Outputs_Prep!$B$4:$AH$4,0))</f>
        <v>##BLANK</v>
      </c>
      <c r="K109" s="62" t="str">
        <f ca="1">INDEX(F_Outputs_Prep!$B$4:$AH$123,MATCH(F_Outputs!$A109&amp;F_Outputs!$B109,F_Outputs_Prep!$I$4:$I$123,0),MATCH(F_Outputs!K$2,F_Outputs_Prep!$B$4:$AH$4,0))</f>
        <v>##BLANK</v>
      </c>
      <c r="L109" s="62" t="str">
        <f ca="1">INDEX(F_Outputs_Prep!$B$4:$AH$123,MATCH(F_Outputs!$A109&amp;F_Outputs!$B109,F_Outputs_Prep!$I$4:$I$123,0),MATCH(F_Outputs!L$2,F_Outputs_Prep!$B$4:$AH$4,0))</f>
        <v>##BLANK</v>
      </c>
      <c r="M109" s="62" t="str">
        <f ca="1">INDEX(F_Outputs_Prep!$B$4:$AH$123,MATCH(F_Outputs!$A109&amp;F_Outputs!$B109,F_Outputs_Prep!$I$4:$I$123,0),MATCH(F_Outputs!M$2,F_Outputs_Prep!$B$4:$AH$4,0))</f>
        <v>##BLANK</v>
      </c>
      <c r="N109" s="62" t="str">
        <f ca="1">INDEX(F_Outputs_Prep!$B$4:$AH$123,MATCH(F_Outputs!$A109&amp;F_Outputs!$B109,F_Outputs_Prep!$I$4:$I$123,0),MATCH(F_Outputs!N$2,F_Outputs_Prep!$B$4:$AH$4,0))</f>
        <v>##BLANK</v>
      </c>
      <c r="O109" s="62" t="str">
        <f ca="1">INDEX(F_Outputs_Prep!$B$4:$AH$123,MATCH(F_Outputs!$A109&amp;F_Outputs!$B109,F_Outputs_Prep!$I$4:$I$123,0),MATCH(F_Outputs!O$2,F_Outputs_Prep!$B$4:$AH$4,0))</f>
        <v>##BLANK</v>
      </c>
      <c r="P109" s="62" t="str">
        <f ca="1">INDEX(F_Outputs_Prep!$B$4:$AH$123,MATCH(F_Outputs!$A109&amp;F_Outputs!$B109,F_Outputs_Prep!$I$4:$I$123,0),MATCH(F_Outputs!P$2,F_Outputs_Prep!$B$4:$AH$4,0))</f>
        <v>##BLANK</v>
      </c>
      <c r="Q109" s="62" t="str">
        <f ca="1">INDEX(F_Outputs_Prep!$B$4:$AH$123,MATCH(F_Outputs!$A109&amp;F_Outputs!$B109,F_Outputs_Prep!$I$4:$I$123,0),MATCH(F_Outputs!Q$2,F_Outputs_Prep!$B$4:$AH$4,0))</f>
        <v>##BLANK</v>
      </c>
      <c r="R109" s="62" t="str">
        <f ca="1">INDEX(F_Outputs_Prep!$B$4:$AH$123,MATCH(F_Outputs!$A109&amp;F_Outputs!$B109,F_Outputs_Prep!$I$4:$I$123,0),MATCH(F_Outputs!R$2,F_Outputs_Prep!$B$4:$AH$4,0))</f>
        <v>##BLANK</v>
      </c>
      <c r="S109" s="62">
        <f ca="1">INDEX(F_Outputs_Prep!$B$4:$AH$123,MATCH(F_Outputs!$A109&amp;F_Outputs!$B109,F_Outputs_Prep!$I$4:$I$123,0),MATCH(F_Outputs!S$2,F_Outputs_Prep!$B$4:$AH$4,0))</f>
        <v>1</v>
      </c>
      <c r="T109" s="62">
        <f ca="1">INDEX(F_Outputs_Prep!$B$4:$AH$123,MATCH(F_Outputs!$A109&amp;F_Outputs!$B109,F_Outputs_Prep!$I$4:$I$123,0),MATCH(F_Outputs!T$2,F_Outputs_Prep!$B$4:$AH$4,0))</f>
        <v>1</v>
      </c>
      <c r="U109" s="62">
        <f ca="1">INDEX(F_Outputs_Prep!$B$4:$AH$123,MATCH(F_Outputs!$A109&amp;F_Outputs!$B109,F_Outputs_Prep!$I$4:$I$123,0),MATCH(F_Outputs!U$2,F_Outputs_Prep!$B$4:$AH$4,0))</f>
        <v>1</v>
      </c>
      <c r="V109" s="62">
        <f ca="1">INDEX(F_Outputs_Prep!$B$4:$AH$123,MATCH(F_Outputs!$A109&amp;F_Outputs!$B109,F_Outputs_Prep!$I$4:$I$123,0),MATCH(F_Outputs!V$2,F_Outputs_Prep!$B$4:$AH$4,0))</f>
        <v>1</v>
      </c>
      <c r="W109" s="62">
        <f ca="1">INDEX(F_Outputs_Prep!$B$4:$AH$123,MATCH(F_Outputs!$A109&amp;F_Outputs!$B109,F_Outputs_Prep!$I$4:$I$123,0),MATCH(F_Outputs!W$2,F_Outputs_Prep!$B$4:$AH$4,0))</f>
        <v>1</v>
      </c>
      <c r="X109" s="62">
        <f ca="1">INDEX(F_Outputs_Prep!$B$4:$AH$123,MATCH(F_Outputs!$A109&amp;F_Outputs!$B109,F_Outputs_Prep!$I$4:$I$123,0),MATCH(F_Outputs!X$2,F_Outputs_Prep!$B$4:$AH$4,0))</f>
        <v>1</v>
      </c>
    </row>
    <row r="110" spans="1:24" ht="14.25">
      <c r="A110" s="62" t="s">
        <v>74</v>
      </c>
      <c r="B110" s="59" t="s">
        <v>145</v>
      </c>
      <c r="C110" s="59" t="s">
        <v>146</v>
      </c>
      <c r="D110" s="56" t="s">
        <v>109</v>
      </c>
      <c r="E110" s="60" t="s">
        <v>105</v>
      </c>
      <c r="F110" s="62">
        <f ca="1">INDEX(F_Outputs_Prep!$B$4:$AH$123,MATCH(F_Outputs!$A110&amp;F_Outputs!$B110,F_Outputs_Prep!$I$4:$I$123,0),MATCH(F_Outputs!F$2,F_Outputs_Prep!$B$4:$AH$4,0))</f>
        <v>0.89</v>
      </c>
      <c r="G110" s="62">
        <f ca="1">INDEX(F_Outputs_Prep!$B$4:$AH$123,MATCH(F_Outputs!$A110&amp;F_Outputs!$B110,F_Outputs_Prep!$I$4:$I$123,0),MATCH(F_Outputs!G$2,F_Outputs_Prep!$B$4:$AH$4,0))</f>
        <v>0.96499999999999997</v>
      </c>
      <c r="H110" s="62">
        <f ca="1">INDEX(F_Outputs_Prep!$B$4:$AH$123,MATCH(F_Outputs!$A110&amp;F_Outputs!$B110,F_Outputs_Prep!$I$4:$I$123,0),MATCH(F_Outputs!H$2,F_Outputs_Prep!$B$4:$AH$4,0))</f>
        <v>0.93300000000000005</v>
      </c>
      <c r="I110" s="62">
        <f ca="1">INDEX(F_Outputs_Prep!$B$4:$AH$123,MATCH(F_Outputs!$A110&amp;F_Outputs!$B110,F_Outputs_Prep!$I$4:$I$123,0),MATCH(F_Outputs!I$2,F_Outputs_Prep!$B$4:$AH$4,0))</f>
        <v>0.96099999999999997</v>
      </c>
      <c r="J110" s="62">
        <f ca="1">INDEX(F_Outputs_Prep!$B$4:$AH$123,MATCH(F_Outputs!$A110&amp;F_Outputs!$B110,F_Outputs_Prep!$I$4:$I$123,0),MATCH(F_Outputs!J$2,F_Outputs_Prep!$B$4:$AH$4,0))</f>
        <v>0.95499999999999996</v>
      </c>
      <c r="K110" s="62">
        <f ca="1">INDEX(F_Outputs_Prep!$B$4:$AH$123,MATCH(F_Outputs!$A110&amp;F_Outputs!$B110,F_Outputs_Prep!$I$4:$I$123,0),MATCH(F_Outputs!K$2,F_Outputs_Prep!$B$4:$AH$4,0))</f>
        <v>0.98099999999999998</v>
      </c>
      <c r="L110" s="62">
        <f ca="1">INDEX(F_Outputs_Prep!$B$4:$AH$123,MATCH(F_Outputs!$A110&amp;F_Outputs!$B110,F_Outputs_Prep!$I$4:$I$123,0),MATCH(F_Outputs!L$2,F_Outputs_Prep!$B$4:$AH$4,0))</f>
        <v>0.97099999999999997</v>
      </c>
      <c r="M110" s="62">
        <f ca="1">INDEX(F_Outputs_Prep!$B$4:$AH$123,MATCH(F_Outputs!$A110&amp;F_Outputs!$B110,F_Outputs_Prep!$I$4:$I$123,0),MATCH(F_Outputs!M$2,F_Outputs_Prep!$B$4:$AH$4,0))</f>
        <v>0.98699999999999999</v>
      </c>
      <c r="N110" s="62">
        <f ca="1">INDEX(F_Outputs_Prep!$B$4:$AH$123,MATCH(F_Outputs!$A110&amp;F_Outputs!$B110,F_Outputs_Prep!$I$4:$I$123,0),MATCH(F_Outputs!N$2,F_Outputs_Prep!$B$4:$AH$4,0))</f>
        <v>0.98699999999999999</v>
      </c>
      <c r="O110" s="62">
        <f ca="1">INDEX(F_Outputs_Prep!$B$4:$AH$123,MATCH(F_Outputs!$A110&amp;F_Outputs!$B110,F_Outputs_Prep!$I$4:$I$123,0),MATCH(F_Outputs!O$2,F_Outputs_Prep!$B$4:$AH$4,0))</f>
        <v>0.99</v>
      </c>
      <c r="P110" s="62">
        <f ca="1">INDEX(F_Outputs_Prep!$B$4:$AH$123,MATCH(F_Outputs!$A110&amp;F_Outputs!$B110,F_Outputs_Prep!$I$4:$I$123,0),MATCH(F_Outputs!P$2,F_Outputs_Prep!$B$4:$AH$4,0))</f>
        <v>0.97499999999999998</v>
      </c>
      <c r="Q110" s="62">
        <f ca="1">INDEX(F_Outputs_Prep!$B$4:$AH$123,MATCH(F_Outputs!$A110&amp;F_Outputs!$B110,F_Outputs_Prep!$I$4:$I$123,0),MATCH(F_Outputs!Q$2,F_Outputs_Prep!$B$4:$AH$4,0))</f>
        <v>0.99399999999999999</v>
      </c>
      <c r="R110" s="62">
        <f ca="1">INDEX(F_Outputs_Prep!$B$4:$AH$123,MATCH(F_Outputs!$A110&amp;F_Outputs!$B110,F_Outputs_Prep!$I$4:$I$123,0),MATCH(F_Outputs!R$2,F_Outputs_Prep!$B$4:$AH$4,0))</f>
        <v>0.96199999999999997</v>
      </c>
      <c r="S110" s="62">
        <f ca="1">INDEX(F_Outputs_Prep!$B$4:$AH$123,MATCH(F_Outputs!$A110&amp;F_Outputs!$B110,F_Outputs_Prep!$I$4:$I$123,0),MATCH(F_Outputs!S$2,F_Outputs_Prep!$B$4:$AH$4,0))</f>
        <v>0.99</v>
      </c>
      <c r="T110" s="62">
        <f ca="1">INDEX(F_Outputs_Prep!$B$4:$AH$123,MATCH(F_Outputs!$A110&amp;F_Outputs!$B110,F_Outputs_Prep!$I$4:$I$123,0),MATCH(F_Outputs!T$2,F_Outputs_Prep!$B$4:$AH$4,0))</f>
        <v>1</v>
      </c>
      <c r="U110" s="62">
        <f ca="1">INDEX(F_Outputs_Prep!$B$4:$AH$123,MATCH(F_Outputs!$A110&amp;F_Outputs!$B110,F_Outputs_Prep!$I$4:$I$123,0),MATCH(F_Outputs!U$2,F_Outputs_Prep!$B$4:$AH$4,0))</f>
        <v>1</v>
      </c>
      <c r="V110" s="62">
        <f ca="1">INDEX(F_Outputs_Prep!$B$4:$AH$123,MATCH(F_Outputs!$A110&amp;F_Outputs!$B110,F_Outputs_Prep!$I$4:$I$123,0),MATCH(F_Outputs!V$2,F_Outputs_Prep!$B$4:$AH$4,0))</f>
        <v>1</v>
      </c>
      <c r="W110" s="62">
        <f ca="1">INDEX(F_Outputs_Prep!$B$4:$AH$123,MATCH(F_Outputs!$A110&amp;F_Outputs!$B110,F_Outputs_Prep!$I$4:$I$123,0),MATCH(F_Outputs!W$2,F_Outputs_Prep!$B$4:$AH$4,0))</f>
        <v>1</v>
      </c>
      <c r="X110" s="62">
        <f ca="1">INDEX(F_Outputs_Prep!$B$4:$AH$123,MATCH(F_Outputs!$A110&amp;F_Outputs!$B110,F_Outputs_Prep!$I$4:$I$123,0),MATCH(F_Outputs!X$2,F_Outputs_Prep!$B$4:$AH$4,0))</f>
        <v>1</v>
      </c>
    </row>
    <row r="111" spans="1:24" ht="14.25">
      <c r="A111" s="62" t="s">
        <v>74</v>
      </c>
      <c r="B111" s="59" t="s">
        <v>140</v>
      </c>
      <c r="C111" s="59" t="s">
        <v>147</v>
      </c>
      <c r="D111" s="56" t="s">
        <v>109</v>
      </c>
      <c r="E111" s="60" t="s">
        <v>105</v>
      </c>
      <c r="F111" s="62" t="str">
        <f ca="1">INDEX(F_Outputs_Prep!$B$4:$AH$123,MATCH(F_Outputs!$A111&amp;F_Outputs!$B111,F_Outputs_Prep!$I$4:$I$123,0),MATCH(F_Outputs!F$2,F_Outputs_Prep!$B$4:$AH$4,0))</f>
        <v>##BLANK</v>
      </c>
      <c r="G111" s="62" t="str">
        <f ca="1">INDEX(F_Outputs_Prep!$B$4:$AH$123,MATCH(F_Outputs!$A111&amp;F_Outputs!$B111,F_Outputs_Prep!$I$4:$I$123,0),MATCH(F_Outputs!G$2,F_Outputs_Prep!$B$4:$AH$4,0))</f>
        <v>##BLANK</v>
      </c>
      <c r="H111" s="62" t="str">
        <f ca="1">INDEX(F_Outputs_Prep!$B$4:$AH$123,MATCH(F_Outputs!$A111&amp;F_Outputs!$B111,F_Outputs_Prep!$I$4:$I$123,0),MATCH(F_Outputs!H$2,F_Outputs_Prep!$B$4:$AH$4,0))</f>
        <v>##BLANK</v>
      </c>
      <c r="I111" s="62" t="str">
        <f ca="1">INDEX(F_Outputs_Prep!$B$4:$AH$123,MATCH(F_Outputs!$A111&amp;F_Outputs!$B111,F_Outputs_Prep!$I$4:$I$123,0),MATCH(F_Outputs!I$2,F_Outputs_Prep!$B$4:$AH$4,0))</f>
        <v>##BLANK</v>
      </c>
      <c r="J111" s="62" t="str">
        <f ca="1">INDEX(F_Outputs_Prep!$B$4:$AH$123,MATCH(F_Outputs!$A111&amp;F_Outputs!$B111,F_Outputs_Prep!$I$4:$I$123,0),MATCH(F_Outputs!J$2,F_Outputs_Prep!$B$4:$AH$4,0))</f>
        <v>##BLANK</v>
      </c>
      <c r="K111" s="62" t="str">
        <f ca="1">INDEX(F_Outputs_Prep!$B$4:$AH$123,MATCH(F_Outputs!$A111&amp;F_Outputs!$B111,F_Outputs_Prep!$I$4:$I$123,0),MATCH(F_Outputs!K$2,F_Outputs_Prep!$B$4:$AH$4,0))</f>
        <v>##BLANK</v>
      </c>
      <c r="L111" s="62" t="str">
        <f ca="1">INDEX(F_Outputs_Prep!$B$4:$AH$123,MATCH(F_Outputs!$A111&amp;F_Outputs!$B111,F_Outputs_Prep!$I$4:$I$123,0),MATCH(F_Outputs!L$2,F_Outputs_Prep!$B$4:$AH$4,0))</f>
        <v>##BLANK</v>
      </c>
      <c r="M111" s="62" t="str">
        <f ca="1">INDEX(F_Outputs_Prep!$B$4:$AH$123,MATCH(F_Outputs!$A111&amp;F_Outputs!$B111,F_Outputs_Prep!$I$4:$I$123,0),MATCH(F_Outputs!M$2,F_Outputs_Prep!$B$4:$AH$4,0))</f>
        <v>##BLANK</v>
      </c>
      <c r="N111" s="62" t="str">
        <f ca="1">INDEX(F_Outputs_Prep!$B$4:$AH$123,MATCH(F_Outputs!$A111&amp;F_Outputs!$B111,F_Outputs_Prep!$I$4:$I$123,0),MATCH(F_Outputs!N$2,F_Outputs_Prep!$B$4:$AH$4,0))</f>
        <v>##BLANK</v>
      </c>
      <c r="O111" s="62" t="str">
        <f ca="1">INDEX(F_Outputs_Prep!$B$4:$AH$123,MATCH(F_Outputs!$A111&amp;F_Outputs!$B111,F_Outputs_Prep!$I$4:$I$123,0),MATCH(F_Outputs!O$2,F_Outputs_Prep!$B$4:$AH$4,0))</f>
        <v>##BLANK</v>
      </c>
      <c r="P111" s="62" t="str">
        <f ca="1">INDEX(F_Outputs_Prep!$B$4:$AH$123,MATCH(F_Outputs!$A111&amp;F_Outputs!$B111,F_Outputs_Prep!$I$4:$I$123,0),MATCH(F_Outputs!P$2,F_Outputs_Prep!$B$4:$AH$4,0))</f>
        <v>##BLANK</v>
      </c>
      <c r="Q111" s="62" t="str">
        <f ca="1">INDEX(F_Outputs_Prep!$B$4:$AH$123,MATCH(F_Outputs!$A111&amp;F_Outputs!$B111,F_Outputs_Prep!$I$4:$I$123,0),MATCH(F_Outputs!Q$2,F_Outputs_Prep!$B$4:$AH$4,0))</f>
        <v>##BLANK</v>
      </c>
      <c r="R111" s="62" t="str">
        <f ca="1">INDEX(F_Outputs_Prep!$B$4:$AH$123,MATCH(F_Outputs!$A111&amp;F_Outputs!$B111,F_Outputs_Prep!$I$4:$I$123,0),MATCH(F_Outputs!R$2,F_Outputs_Prep!$B$4:$AH$4,0))</f>
        <v>##BLANK</v>
      </c>
      <c r="S111" s="62" t="str">
        <f ca="1">INDEX(F_Outputs_Prep!$B$4:$AH$123,MATCH(F_Outputs!$A111&amp;F_Outputs!$B111,F_Outputs_Prep!$I$4:$I$123,0),MATCH(F_Outputs!S$2,F_Outputs_Prep!$B$4:$AH$4,0))</f>
        <v>##BLANK</v>
      </c>
      <c r="T111" s="62">
        <f ca="1">INDEX(F_Outputs_Prep!$B$4:$AH$123,MATCH(F_Outputs!$A111&amp;F_Outputs!$B111,F_Outputs_Prep!$I$4:$I$123,0),MATCH(F_Outputs!T$2,F_Outputs_Prep!$B$4:$AH$4,0))</f>
        <v>0.99</v>
      </c>
      <c r="U111" s="62">
        <f ca="1">INDEX(F_Outputs_Prep!$B$4:$AH$123,MATCH(F_Outputs!$A111&amp;F_Outputs!$B111,F_Outputs_Prep!$I$4:$I$123,0),MATCH(F_Outputs!U$2,F_Outputs_Prep!$B$4:$AH$4,0))</f>
        <v>0.98</v>
      </c>
      <c r="V111" s="62">
        <f ca="1">INDEX(F_Outputs_Prep!$B$4:$AH$123,MATCH(F_Outputs!$A111&amp;F_Outputs!$B111,F_Outputs_Prep!$I$4:$I$123,0),MATCH(F_Outputs!V$2,F_Outputs_Prep!$B$4:$AH$4,0))</f>
        <v>0.98</v>
      </c>
      <c r="W111" s="62">
        <f ca="1">INDEX(F_Outputs_Prep!$B$4:$AH$123,MATCH(F_Outputs!$A111&amp;F_Outputs!$B111,F_Outputs_Prep!$I$4:$I$123,0),MATCH(F_Outputs!W$2,F_Outputs_Prep!$B$4:$AH$4,0))</f>
        <v>0.98</v>
      </c>
      <c r="X111" s="62">
        <f ca="1">INDEX(F_Outputs_Prep!$B$4:$AH$123,MATCH(F_Outputs!$A111&amp;F_Outputs!$B111,F_Outputs_Prep!$I$4:$I$123,0),MATCH(F_Outputs!X$2,F_Outputs_Prep!$B$4:$AH$4,0))</f>
        <v>0.98</v>
      </c>
    </row>
    <row r="112" spans="1:24" ht="14.25">
      <c r="A112" s="62" t="s">
        <v>74</v>
      </c>
      <c r="B112" s="59" t="s">
        <v>148</v>
      </c>
      <c r="C112" s="59" t="s">
        <v>149</v>
      </c>
      <c r="D112" s="56" t="s">
        <v>150</v>
      </c>
      <c r="E112" s="60" t="s">
        <v>105</v>
      </c>
      <c r="F112" s="62" t="str">
        <f ca="1">INDEX(F_Outputs_Prep!$B$4:$AH$123,MATCH(F_Outputs!$A112&amp;F_Outputs!$B112,F_Outputs_Prep!$I$4:$I$123,0),MATCH(F_Outputs!F$2,F_Outputs_Prep!$B$4:$AH$4,0))</f>
        <v>[…]23/09/2026 09:34:36</v>
      </c>
      <c r="G112" s="62" t="str">
        <f ca="1">INDEX(F_Outputs_Prep!$B$4:$AH$123,MATCH(F_Outputs!$A112&amp;F_Outputs!$B112,F_Outputs_Prep!$I$4:$I$123,0),MATCH(F_Outputs!G$2,F_Outputs_Prep!$B$4:$AH$4,0))</f>
        <v>[…]23/09/2026 09:34:36</v>
      </c>
      <c r="H112" s="62" t="str">
        <f ca="1">INDEX(F_Outputs_Prep!$B$4:$AH$123,MATCH(F_Outputs!$A112&amp;F_Outputs!$B112,F_Outputs_Prep!$I$4:$I$123,0),MATCH(F_Outputs!H$2,F_Outputs_Prep!$B$4:$AH$4,0))</f>
        <v>[…]23/09/2026 09:34:36</v>
      </c>
      <c r="I112" s="62" t="str">
        <f ca="1">INDEX(F_Outputs_Prep!$B$4:$AH$123,MATCH(F_Outputs!$A112&amp;F_Outputs!$B112,F_Outputs_Prep!$I$4:$I$123,0),MATCH(F_Outputs!I$2,F_Outputs_Prep!$B$4:$AH$4,0))</f>
        <v>[…]23/09/2026 09:34:36</v>
      </c>
      <c r="J112" s="62" t="str">
        <f ca="1">INDEX(F_Outputs_Prep!$B$4:$AH$123,MATCH(F_Outputs!$A112&amp;F_Outputs!$B112,F_Outputs_Prep!$I$4:$I$123,0),MATCH(F_Outputs!J$2,F_Outputs_Prep!$B$4:$AH$4,0))</f>
        <v>[…]23/09/2026 09:34:36</v>
      </c>
      <c r="K112" s="62" t="str">
        <f ca="1">INDEX(F_Outputs_Prep!$B$4:$AH$123,MATCH(F_Outputs!$A112&amp;F_Outputs!$B112,F_Outputs_Prep!$I$4:$I$123,0),MATCH(F_Outputs!K$2,F_Outputs_Prep!$B$4:$AH$4,0))</f>
        <v>[…]23/09/2026 09:34:36</v>
      </c>
      <c r="L112" s="62" t="str">
        <f ca="1">INDEX(F_Outputs_Prep!$B$4:$AH$123,MATCH(F_Outputs!$A112&amp;F_Outputs!$B112,F_Outputs_Prep!$I$4:$I$123,0),MATCH(F_Outputs!L$2,F_Outputs_Prep!$B$4:$AH$4,0))</f>
        <v>[…]23/09/2026 09:34:36</v>
      </c>
      <c r="M112" s="62" t="str">
        <f ca="1">INDEX(F_Outputs_Prep!$B$4:$AH$123,MATCH(F_Outputs!$A112&amp;F_Outputs!$B112,F_Outputs_Prep!$I$4:$I$123,0),MATCH(F_Outputs!M$2,F_Outputs_Prep!$B$4:$AH$4,0))</f>
        <v>[…]23/09/2026 09:34:36</v>
      </c>
      <c r="N112" s="62" t="str">
        <f ca="1">INDEX(F_Outputs_Prep!$B$4:$AH$123,MATCH(F_Outputs!$A112&amp;F_Outputs!$B112,F_Outputs_Prep!$I$4:$I$123,0),MATCH(F_Outputs!N$2,F_Outputs_Prep!$B$4:$AH$4,0))</f>
        <v>[…]23/09/2026 09:34:36</v>
      </c>
      <c r="O112" s="62" t="str">
        <f ca="1">INDEX(F_Outputs_Prep!$B$4:$AH$123,MATCH(F_Outputs!$A112&amp;F_Outputs!$B112,F_Outputs_Prep!$I$4:$I$123,0),MATCH(F_Outputs!O$2,F_Outputs_Prep!$B$4:$AH$4,0))</f>
        <v>[…]23/09/2026 09:34:36</v>
      </c>
      <c r="P112" s="62" t="str">
        <f ca="1">INDEX(F_Outputs_Prep!$B$4:$AH$123,MATCH(F_Outputs!$A112&amp;F_Outputs!$B112,F_Outputs_Prep!$I$4:$I$123,0),MATCH(F_Outputs!P$2,F_Outputs_Prep!$B$4:$AH$4,0))</f>
        <v>[…]23/09/2026 09:34:36</v>
      </c>
      <c r="Q112" s="62" t="str">
        <f ca="1">INDEX(F_Outputs_Prep!$B$4:$AH$123,MATCH(F_Outputs!$A112&amp;F_Outputs!$B112,F_Outputs_Prep!$I$4:$I$123,0),MATCH(F_Outputs!Q$2,F_Outputs_Prep!$B$4:$AH$4,0))</f>
        <v>[…]23/09/2026 09:34:36</v>
      </c>
      <c r="R112" s="62" t="str">
        <f ca="1">INDEX(F_Outputs_Prep!$B$4:$AH$123,MATCH(F_Outputs!$A112&amp;F_Outputs!$B112,F_Outputs_Prep!$I$4:$I$123,0),MATCH(F_Outputs!R$2,F_Outputs_Prep!$B$4:$AH$4,0))</f>
        <v>[…]23/09/2026 09:34:36</v>
      </c>
      <c r="S112" s="62" t="str">
        <f ca="1">INDEX(F_Outputs_Prep!$B$4:$AH$123,MATCH(F_Outputs!$A112&amp;F_Outputs!$B112,F_Outputs_Prep!$I$4:$I$123,0),MATCH(F_Outputs!S$2,F_Outputs_Prep!$B$4:$AH$4,0))</f>
        <v>[…]23/09/2026 09:34:36</v>
      </c>
      <c r="T112" s="62" t="str">
        <f ca="1">INDEX(F_Outputs_Prep!$B$4:$AH$123,MATCH(F_Outputs!$A112&amp;F_Outputs!$B112,F_Outputs_Prep!$I$4:$I$123,0),MATCH(F_Outputs!T$2,F_Outputs_Prep!$B$4:$AH$4,0))</f>
        <v>[…]23/09/2026 09:34:36</v>
      </c>
      <c r="U112" s="62" t="str">
        <f ca="1">INDEX(F_Outputs_Prep!$B$4:$AH$123,MATCH(F_Outputs!$A112&amp;F_Outputs!$B112,F_Outputs_Prep!$I$4:$I$123,0),MATCH(F_Outputs!U$2,F_Outputs_Prep!$B$4:$AH$4,0))</f>
        <v>[…]23/09/2026 09:34:36</v>
      </c>
      <c r="V112" s="62" t="str">
        <f ca="1">INDEX(F_Outputs_Prep!$B$4:$AH$123,MATCH(F_Outputs!$A112&amp;F_Outputs!$B112,F_Outputs_Prep!$I$4:$I$123,0),MATCH(F_Outputs!V$2,F_Outputs_Prep!$B$4:$AH$4,0))</f>
        <v>[…]23/09/2026 09:34:36</v>
      </c>
      <c r="W112" s="62" t="str">
        <f ca="1">INDEX(F_Outputs_Prep!$B$4:$AH$123,MATCH(F_Outputs!$A112&amp;F_Outputs!$B112,F_Outputs_Prep!$I$4:$I$123,0),MATCH(F_Outputs!W$2,F_Outputs_Prep!$B$4:$AH$4,0))</f>
        <v>[…]23/09/2026 09:34:36</v>
      </c>
      <c r="X112" s="62" t="str">
        <f ca="1">INDEX(F_Outputs_Prep!$B$4:$AH$123,MATCH(F_Outputs!$A112&amp;F_Outputs!$B112,F_Outputs_Prep!$I$4:$I$123,0),MATCH(F_Outputs!X$2,F_Outputs_Prep!$B$4:$AH$4,0))</f>
        <v>[…]23/09/2026 09:34:36</v>
      </c>
    </row>
    <row r="113" spans="1:24" ht="14.25">
      <c r="A113" s="62" t="s">
        <v>74</v>
      </c>
      <c r="B113" s="59" t="s">
        <v>151</v>
      </c>
      <c r="C113" s="59" t="s">
        <v>152</v>
      </c>
      <c r="D113" s="56" t="s">
        <v>150</v>
      </c>
      <c r="E113" s="60" t="s">
        <v>105</v>
      </c>
      <c r="F113" s="62" t="e">
        <f ca="1">INDEX(F_Outputs_Prep!$B$4:$AH$123,MATCH(F_Outputs!$A113&amp;F_Outputs!$B113,F_Outputs_Prep!$I$4:$I$123,0),MATCH(F_Outputs!F$2,F_Outputs_Prep!$B$4:$AH$4,0))</f>
        <v>#VALUE!</v>
      </c>
      <c r="G113" s="62" t="e">
        <f ca="1">INDEX(F_Outputs_Prep!$B$4:$AH$123,MATCH(F_Outputs!$A113&amp;F_Outputs!$B113,F_Outputs_Prep!$I$4:$I$123,0),MATCH(F_Outputs!G$2,F_Outputs_Prep!$B$4:$AH$4,0))</f>
        <v>#VALUE!</v>
      </c>
      <c r="H113" s="62" t="e">
        <f ca="1">INDEX(F_Outputs_Prep!$B$4:$AH$123,MATCH(F_Outputs!$A113&amp;F_Outputs!$B113,F_Outputs_Prep!$I$4:$I$123,0),MATCH(F_Outputs!H$2,F_Outputs_Prep!$B$4:$AH$4,0))</f>
        <v>#VALUE!</v>
      </c>
      <c r="I113" s="62" t="e">
        <f ca="1">INDEX(F_Outputs_Prep!$B$4:$AH$123,MATCH(F_Outputs!$A113&amp;F_Outputs!$B113,F_Outputs_Prep!$I$4:$I$123,0),MATCH(F_Outputs!I$2,F_Outputs_Prep!$B$4:$AH$4,0))</f>
        <v>#VALUE!</v>
      </c>
      <c r="J113" s="62" t="e">
        <f ca="1">INDEX(F_Outputs_Prep!$B$4:$AH$123,MATCH(F_Outputs!$A113&amp;F_Outputs!$B113,F_Outputs_Prep!$I$4:$I$123,0),MATCH(F_Outputs!J$2,F_Outputs_Prep!$B$4:$AH$4,0))</f>
        <v>#VALUE!</v>
      </c>
      <c r="K113" s="62" t="e">
        <f ca="1">INDEX(F_Outputs_Prep!$B$4:$AH$123,MATCH(F_Outputs!$A113&amp;F_Outputs!$B113,F_Outputs_Prep!$I$4:$I$123,0),MATCH(F_Outputs!K$2,F_Outputs_Prep!$B$4:$AH$4,0))</f>
        <v>#VALUE!</v>
      </c>
      <c r="L113" s="62" t="e">
        <f ca="1">INDEX(F_Outputs_Prep!$B$4:$AH$123,MATCH(F_Outputs!$A113&amp;F_Outputs!$B113,F_Outputs_Prep!$I$4:$I$123,0),MATCH(F_Outputs!L$2,F_Outputs_Prep!$B$4:$AH$4,0))</f>
        <v>#VALUE!</v>
      </c>
      <c r="M113" s="62" t="e">
        <f ca="1">INDEX(F_Outputs_Prep!$B$4:$AH$123,MATCH(F_Outputs!$A113&amp;F_Outputs!$B113,F_Outputs_Prep!$I$4:$I$123,0),MATCH(F_Outputs!M$2,F_Outputs_Prep!$B$4:$AH$4,0))</f>
        <v>#VALUE!</v>
      </c>
      <c r="N113" s="62" t="e">
        <f ca="1">INDEX(F_Outputs_Prep!$B$4:$AH$123,MATCH(F_Outputs!$A113&amp;F_Outputs!$B113,F_Outputs_Prep!$I$4:$I$123,0),MATCH(F_Outputs!N$2,F_Outputs_Prep!$B$4:$AH$4,0))</f>
        <v>#VALUE!</v>
      </c>
      <c r="O113" s="62" t="e">
        <f ca="1">INDEX(F_Outputs_Prep!$B$4:$AH$123,MATCH(F_Outputs!$A113&amp;F_Outputs!$B113,F_Outputs_Prep!$I$4:$I$123,0),MATCH(F_Outputs!O$2,F_Outputs_Prep!$B$4:$AH$4,0))</f>
        <v>#VALUE!</v>
      </c>
      <c r="P113" s="62" t="e">
        <f ca="1">INDEX(F_Outputs_Prep!$B$4:$AH$123,MATCH(F_Outputs!$A113&amp;F_Outputs!$B113,F_Outputs_Prep!$I$4:$I$123,0),MATCH(F_Outputs!P$2,F_Outputs_Prep!$B$4:$AH$4,0))</f>
        <v>#VALUE!</v>
      </c>
      <c r="Q113" s="62" t="e">
        <f ca="1">INDEX(F_Outputs_Prep!$B$4:$AH$123,MATCH(F_Outputs!$A113&amp;F_Outputs!$B113,F_Outputs_Prep!$I$4:$I$123,0),MATCH(F_Outputs!Q$2,F_Outputs_Prep!$B$4:$AH$4,0))</f>
        <v>#VALUE!</v>
      </c>
      <c r="R113" s="62" t="e">
        <f ca="1">INDEX(F_Outputs_Prep!$B$4:$AH$123,MATCH(F_Outputs!$A113&amp;F_Outputs!$B113,F_Outputs_Prep!$I$4:$I$123,0),MATCH(F_Outputs!R$2,F_Outputs_Prep!$B$4:$AH$4,0))</f>
        <v>#VALUE!</v>
      </c>
      <c r="S113" s="62" t="e">
        <f ca="1">INDEX(F_Outputs_Prep!$B$4:$AH$123,MATCH(F_Outputs!$A113&amp;F_Outputs!$B113,F_Outputs_Prep!$I$4:$I$123,0),MATCH(F_Outputs!S$2,F_Outputs_Prep!$B$4:$AH$4,0))</f>
        <v>#VALUE!</v>
      </c>
      <c r="T113" s="62" t="e">
        <f ca="1">INDEX(F_Outputs_Prep!$B$4:$AH$123,MATCH(F_Outputs!$A113&amp;F_Outputs!$B113,F_Outputs_Prep!$I$4:$I$123,0),MATCH(F_Outputs!T$2,F_Outputs_Prep!$B$4:$AH$4,0))</f>
        <v>#VALUE!</v>
      </c>
      <c r="U113" s="62" t="e">
        <f ca="1">INDEX(F_Outputs_Prep!$B$4:$AH$123,MATCH(F_Outputs!$A113&amp;F_Outputs!$B113,F_Outputs_Prep!$I$4:$I$123,0),MATCH(F_Outputs!U$2,F_Outputs_Prep!$B$4:$AH$4,0))</f>
        <v>#VALUE!</v>
      </c>
      <c r="V113" s="62" t="e">
        <f ca="1">INDEX(F_Outputs_Prep!$B$4:$AH$123,MATCH(F_Outputs!$A113&amp;F_Outputs!$B113,F_Outputs_Prep!$I$4:$I$123,0),MATCH(F_Outputs!V$2,F_Outputs_Prep!$B$4:$AH$4,0))</f>
        <v>#VALUE!</v>
      </c>
      <c r="W113" s="62" t="e">
        <f ca="1">INDEX(F_Outputs_Prep!$B$4:$AH$123,MATCH(F_Outputs!$A113&amp;F_Outputs!$B113,F_Outputs_Prep!$I$4:$I$123,0),MATCH(F_Outputs!W$2,F_Outputs_Prep!$B$4:$AH$4,0))</f>
        <v>#VALUE!</v>
      </c>
      <c r="X113" s="62" t="e">
        <f ca="1">INDEX(F_Outputs_Prep!$B$4:$AH$123,MATCH(F_Outputs!$A113&amp;F_Outputs!$B113,F_Outputs_Prep!$I$4:$I$123,0),MATCH(F_Outputs!X$2,F_Outputs_Prep!$B$4:$AH$4,0))</f>
        <v>#VALUE!</v>
      </c>
    </row>
    <row r="114" spans="1:24" ht="14.25">
      <c r="A114" s="62" t="s">
        <v>74</v>
      </c>
      <c r="B114" s="59" t="s">
        <v>153</v>
      </c>
      <c r="C114" s="59" t="s">
        <v>154</v>
      </c>
      <c r="D114" s="56" t="s">
        <v>150</v>
      </c>
      <c r="E114" s="60" t="s">
        <v>105</v>
      </c>
      <c r="F114" s="62" t="str">
        <f ca="1">INDEX(F_Outputs_Prep!$B$4:$AH$123,MATCH(F_Outputs!$A114&amp;F_Outputs!$B114,F_Outputs_Prep!$I$4:$I$123,0),MATCH(F_Outputs!F$2,F_Outputs_Prep!$B$4:$AH$4,0))</f>
        <v>NA</v>
      </c>
      <c r="G114" s="62" t="str">
        <f ca="1">INDEX(F_Outputs_Prep!$B$4:$AH$123,MATCH(F_Outputs!$A114&amp;F_Outputs!$B114,F_Outputs_Prep!$I$4:$I$123,0),MATCH(F_Outputs!G$2,F_Outputs_Prep!$B$4:$AH$4,0))</f>
        <v>NA</v>
      </c>
      <c r="H114" s="62" t="str">
        <f ca="1">INDEX(F_Outputs_Prep!$B$4:$AH$123,MATCH(F_Outputs!$A114&amp;F_Outputs!$B114,F_Outputs_Prep!$I$4:$I$123,0),MATCH(F_Outputs!H$2,F_Outputs_Prep!$B$4:$AH$4,0))</f>
        <v>NA</v>
      </c>
      <c r="I114" s="62" t="str">
        <f ca="1">INDEX(F_Outputs_Prep!$B$4:$AH$123,MATCH(F_Outputs!$A114&amp;F_Outputs!$B114,F_Outputs_Prep!$I$4:$I$123,0),MATCH(F_Outputs!I$2,F_Outputs_Prep!$B$4:$AH$4,0))</f>
        <v>NA</v>
      </c>
      <c r="J114" s="62" t="str">
        <f ca="1">INDEX(F_Outputs_Prep!$B$4:$AH$123,MATCH(F_Outputs!$A114&amp;F_Outputs!$B114,F_Outputs_Prep!$I$4:$I$123,0),MATCH(F_Outputs!J$2,F_Outputs_Prep!$B$4:$AH$4,0))</f>
        <v>NA</v>
      </c>
      <c r="K114" s="62" t="str">
        <f ca="1">INDEX(F_Outputs_Prep!$B$4:$AH$123,MATCH(F_Outputs!$A114&amp;F_Outputs!$B114,F_Outputs_Prep!$I$4:$I$123,0),MATCH(F_Outputs!K$2,F_Outputs_Prep!$B$4:$AH$4,0))</f>
        <v>NA</v>
      </c>
      <c r="L114" s="62" t="str">
        <f ca="1">INDEX(F_Outputs_Prep!$B$4:$AH$123,MATCH(F_Outputs!$A114&amp;F_Outputs!$B114,F_Outputs_Prep!$I$4:$I$123,0),MATCH(F_Outputs!L$2,F_Outputs_Prep!$B$4:$AH$4,0))</f>
        <v>NA</v>
      </c>
      <c r="M114" s="62" t="str">
        <f ca="1">INDEX(F_Outputs_Prep!$B$4:$AH$123,MATCH(F_Outputs!$A114&amp;F_Outputs!$B114,F_Outputs_Prep!$I$4:$I$123,0),MATCH(F_Outputs!M$2,F_Outputs_Prep!$B$4:$AH$4,0))</f>
        <v>NA</v>
      </c>
      <c r="N114" s="62" t="str">
        <f ca="1">INDEX(F_Outputs_Prep!$B$4:$AH$123,MATCH(F_Outputs!$A114&amp;F_Outputs!$B114,F_Outputs_Prep!$I$4:$I$123,0),MATCH(F_Outputs!N$2,F_Outputs_Prep!$B$4:$AH$4,0))</f>
        <v>NA</v>
      </c>
      <c r="O114" s="62" t="str">
        <f ca="1">INDEX(F_Outputs_Prep!$B$4:$AH$123,MATCH(F_Outputs!$A114&amp;F_Outputs!$B114,F_Outputs_Prep!$I$4:$I$123,0),MATCH(F_Outputs!O$2,F_Outputs_Prep!$B$4:$AH$4,0))</f>
        <v>NA</v>
      </c>
      <c r="P114" s="62" t="str">
        <f ca="1">INDEX(F_Outputs_Prep!$B$4:$AH$123,MATCH(F_Outputs!$A114&amp;F_Outputs!$B114,F_Outputs_Prep!$I$4:$I$123,0),MATCH(F_Outputs!P$2,F_Outputs_Prep!$B$4:$AH$4,0))</f>
        <v>NA</v>
      </c>
      <c r="Q114" s="62" t="str">
        <f ca="1">INDEX(F_Outputs_Prep!$B$4:$AH$123,MATCH(F_Outputs!$A114&amp;F_Outputs!$B114,F_Outputs_Prep!$I$4:$I$123,0),MATCH(F_Outputs!Q$2,F_Outputs_Prep!$B$4:$AH$4,0))</f>
        <v>NA</v>
      </c>
      <c r="R114" s="62" t="str">
        <f ca="1">INDEX(F_Outputs_Prep!$B$4:$AH$123,MATCH(F_Outputs!$A114&amp;F_Outputs!$B114,F_Outputs_Prep!$I$4:$I$123,0),MATCH(F_Outputs!R$2,F_Outputs_Prep!$B$4:$AH$4,0))</f>
        <v>NA</v>
      </c>
      <c r="S114" s="62" t="str">
        <f ca="1">INDEX(F_Outputs_Prep!$B$4:$AH$123,MATCH(F_Outputs!$A114&amp;F_Outputs!$B114,F_Outputs_Prep!$I$4:$I$123,0),MATCH(F_Outputs!S$2,F_Outputs_Prep!$B$4:$AH$4,0))</f>
        <v>NA</v>
      </c>
      <c r="T114" s="62" t="str">
        <f ca="1">INDEX(F_Outputs_Prep!$B$4:$AH$123,MATCH(F_Outputs!$A114&amp;F_Outputs!$B114,F_Outputs_Prep!$I$4:$I$123,0),MATCH(F_Outputs!T$2,F_Outputs_Prep!$B$4:$AH$4,0))</f>
        <v>NA</v>
      </c>
      <c r="U114" s="62" t="str">
        <f ca="1">INDEX(F_Outputs_Prep!$B$4:$AH$123,MATCH(F_Outputs!$A114&amp;F_Outputs!$B114,F_Outputs_Prep!$I$4:$I$123,0),MATCH(F_Outputs!U$2,F_Outputs_Prep!$B$4:$AH$4,0))</f>
        <v>NA</v>
      </c>
      <c r="V114" s="62" t="str">
        <f ca="1">INDEX(F_Outputs_Prep!$B$4:$AH$123,MATCH(F_Outputs!$A114&amp;F_Outputs!$B114,F_Outputs_Prep!$I$4:$I$123,0),MATCH(F_Outputs!V$2,F_Outputs_Prep!$B$4:$AH$4,0))</f>
        <v>NA</v>
      </c>
      <c r="W114" s="62" t="str">
        <f ca="1">INDEX(F_Outputs_Prep!$B$4:$AH$123,MATCH(F_Outputs!$A114&amp;F_Outputs!$B114,F_Outputs_Prep!$I$4:$I$123,0),MATCH(F_Outputs!W$2,F_Outputs_Prep!$B$4:$AH$4,0))</f>
        <v>NA</v>
      </c>
      <c r="X114" s="62" t="str">
        <f ca="1">INDEX(F_Outputs_Prep!$B$4:$AH$123,MATCH(F_Outputs!$A114&amp;F_Outputs!$B114,F_Outputs_Prep!$I$4:$I$123,0),MATCH(F_Outputs!X$2,F_Outputs_Prep!$B$4:$AH$4,0))</f>
        <v>NA</v>
      </c>
    </row>
    <row r="115" spans="1:24" ht="14.25">
      <c r="A115" s="62" t="s">
        <v>74</v>
      </c>
      <c r="B115" s="59" t="s">
        <v>155</v>
      </c>
      <c r="C115" s="59" t="s">
        <v>156</v>
      </c>
      <c r="D115" s="56" t="s">
        <v>157</v>
      </c>
      <c r="E115" s="60" t="s">
        <v>105</v>
      </c>
      <c r="F115" s="62">
        <f ca="1">INDEX(F_Outputs_Prep!$B$4:$AH$123,MATCH(F_Outputs!$A115&amp;F_Outputs!$B115,F_Outputs_Prep!$I$4:$I$123,0),MATCH(F_Outputs!F$2,F_Outputs_Prep!$B$4:$AH$4,0))</f>
        <v>1</v>
      </c>
      <c r="G115" s="62">
        <f ca="1">INDEX(F_Outputs_Prep!$B$4:$AH$123,MATCH(F_Outputs!$A115&amp;F_Outputs!$B115,F_Outputs_Prep!$I$4:$I$123,0),MATCH(F_Outputs!G$2,F_Outputs_Prep!$B$4:$AH$4,0))</f>
        <v>1</v>
      </c>
      <c r="H115" s="62">
        <f ca="1">INDEX(F_Outputs_Prep!$B$4:$AH$123,MATCH(F_Outputs!$A115&amp;F_Outputs!$B115,F_Outputs_Prep!$I$4:$I$123,0),MATCH(F_Outputs!H$2,F_Outputs_Prep!$B$4:$AH$4,0))</f>
        <v>1</v>
      </c>
      <c r="I115" s="62">
        <f ca="1">INDEX(F_Outputs_Prep!$B$4:$AH$123,MATCH(F_Outputs!$A115&amp;F_Outputs!$B115,F_Outputs_Prep!$I$4:$I$123,0),MATCH(F_Outputs!I$2,F_Outputs_Prep!$B$4:$AH$4,0))</f>
        <v>1</v>
      </c>
      <c r="J115" s="62">
        <f ca="1">INDEX(F_Outputs_Prep!$B$4:$AH$123,MATCH(F_Outputs!$A115&amp;F_Outputs!$B115,F_Outputs_Prep!$I$4:$I$123,0),MATCH(F_Outputs!J$2,F_Outputs_Prep!$B$4:$AH$4,0))</f>
        <v>1</v>
      </c>
      <c r="K115" s="62">
        <f ca="1">INDEX(F_Outputs_Prep!$B$4:$AH$123,MATCH(F_Outputs!$A115&amp;F_Outputs!$B115,F_Outputs_Prep!$I$4:$I$123,0),MATCH(F_Outputs!K$2,F_Outputs_Prep!$B$4:$AH$4,0))</f>
        <v>1</v>
      </c>
      <c r="L115" s="62">
        <f ca="1">INDEX(F_Outputs_Prep!$B$4:$AH$123,MATCH(F_Outputs!$A115&amp;F_Outputs!$B115,F_Outputs_Prep!$I$4:$I$123,0),MATCH(F_Outputs!L$2,F_Outputs_Prep!$B$4:$AH$4,0))</f>
        <v>1</v>
      </c>
      <c r="M115" s="62">
        <f ca="1">INDEX(F_Outputs_Prep!$B$4:$AH$123,MATCH(F_Outputs!$A115&amp;F_Outputs!$B115,F_Outputs_Prep!$I$4:$I$123,0),MATCH(F_Outputs!M$2,F_Outputs_Prep!$B$4:$AH$4,0))</f>
        <v>1</v>
      </c>
      <c r="N115" s="62">
        <f ca="1">INDEX(F_Outputs_Prep!$B$4:$AH$123,MATCH(F_Outputs!$A115&amp;F_Outputs!$B115,F_Outputs_Prep!$I$4:$I$123,0),MATCH(F_Outputs!N$2,F_Outputs_Prep!$B$4:$AH$4,0))</f>
        <v>1</v>
      </c>
      <c r="O115" s="62">
        <f ca="1">INDEX(F_Outputs_Prep!$B$4:$AH$123,MATCH(F_Outputs!$A115&amp;F_Outputs!$B115,F_Outputs_Prep!$I$4:$I$123,0),MATCH(F_Outputs!O$2,F_Outputs_Prep!$B$4:$AH$4,0))</f>
        <v>1</v>
      </c>
      <c r="P115" s="62">
        <f ca="1">INDEX(F_Outputs_Prep!$B$4:$AH$123,MATCH(F_Outputs!$A115&amp;F_Outputs!$B115,F_Outputs_Prep!$I$4:$I$123,0),MATCH(F_Outputs!P$2,F_Outputs_Prep!$B$4:$AH$4,0))</f>
        <v>1</v>
      </c>
      <c r="Q115" s="62">
        <f ca="1">INDEX(F_Outputs_Prep!$B$4:$AH$123,MATCH(F_Outputs!$A115&amp;F_Outputs!$B115,F_Outputs_Prep!$I$4:$I$123,0),MATCH(F_Outputs!Q$2,F_Outputs_Prep!$B$4:$AH$4,0))</f>
        <v>1</v>
      </c>
      <c r="R115" s="62">
        <f ca="1">INDEX(F_Outputs_Prep!$B$4:$AH$123,MATCH(F_Outputs!$A115&amp;F_Outputs!$B115,F_Outputs_Prep!$I$4:$I$123,0),MATCH(F_Outputs!R$2,F_Outputs_Prep!$B$4:$AH$4,0))</f>
        <v>1</v>
      </c>
      <c r="S115" s="62">
        <f ca="1">INDEX(F_Outputs_Prep!$B$4:$AH$123,MATCH(F_Outputs!$A115&amp;F_Outputs!$B115,F_Outputs_Prep!$I$4:$I$123,0),MATCH(F_Outputs!S$2,F_Outputs_Prep!$B$4:$AH$4,0))</f>
        <v>1</v>
      </c>
      <c r="T115" s="62">
        <f ca="1">INDEX(F_Outputs_Prep!$B$4:$AH$123,MATCH(F_Outputs!$A115&amp;F_Outputs!$B115,F_Outputs_Prep!$I$4:$I$123,0),MATCH(F_Outputs!T$2,F_Outputs_Prep!$B$4:$AH$4,0))</f>
        <v>1</v>
      </c>
      <c r="U115" s="62">
        <f ca="1">INDEX(F_Outputs_Prep!$B$4:$AH$123,MATCH(F_Outputs!$A115&amp;F_Outputs!$B115,F_Outputs_Prep!$I$4:$I$123,0),MATCH(F_Outputs!U$2,F_Outputs_Prep!$B$4:$AH$4,0))</f>
        <v>1</v>
      </c>
      <c r="V115" s="62">
        <f ca="1">INDEX(F_Outputs_Prep!$B$4:$AH$123,MATCH(F_Outputs!$A115&amp;F_Outputs!$B115,F_Outputs_Prep!$I$4:$I$123,0),MATCH(F_Outputs!V$2,F_Outputs_Prep!$B$4:$AH$4,0))</f>
        <v>1</v>
      </c>
      <c r="W115" s="62">
        <f ca="1">INDEX(F_Outputs_Prep!$B$4:$AH$123,MATCH(F_Outputs!$A115&amp;F_Outputs!$B115,F_Outputs_Prep!$I$4:$I$123,0),MATCH(F_Outputs!W$2,F_Outputs_Prep!$B$4:$AH$4,0))</f>
        <v>1</v>
      </c>
      <c r="X115" s="62">
        <f ca="1">INDEX(F_Outputs_Prep!$B$4:$AH$123,MATCH(F_Outputs!$A115&amp;F_Outputs!$B115,F_Outputs_Prep!$I$4:$I$123,0),MATCH(F_Outputs!X$2,F_Outputs_Prep!$B$4:$AH$4,0))</f>
        <v>1</v>
      </c>
    </row>
    <row r="116" spans="1:24" ht="14.25">
      <c r="A116" s="62" t="s">
        <v>76</v>
      </c>
      <c r="B116" s="59" t="s">
        <v>138</v>
      </c>
      <c r="C116" s="59" t="s">
        <v>44</v>
      </c>
      <c r="D116" s="56" t="s">
        <v>109</v>
      </c>
      <c r="E116" s="60" t="s">
        <v>105</v>
      </c>
      <c r="F116" s="62" t="str">
        <f ca="1">INDEX(F_Outputs_Prep!$B$4:$AH$123,MATCH(F_Outputs!$A116&amp;F_Outputs!$B116,F_Outputs_Prep!$I$4:$I$123,0),MATCH(F_Outputs!F$2,F_Outputs_Prep!$B$4:$AH$4,0))</f>
        <v>##BLANK</v>
      </c>
      <c r="G116" s="62" t="str">
        <f ca="1">INDEX(F_Outputs_Prep!$B$4:$AH$123,MATCH(F_Outputs!$A116&amp;F_Outputs!$B116,F_Outputs_Prep!$I$4:$I$123,0),MATCH(F_Outputs!G$2,F_Outputs_Prep!$B$4:$AH$4,0))</f>
        <v>##BLANK</v>
      </c>
      <c r="H116" s="62" t="str">
        <f ca="1">INDEX(F_Outputs_Prep!$B$4:$AH$123,MATCH(F_Outputs!$A116&amp;F_Outputs!$B116,F_Outputs_Prep!$I$4:$I$123,0),MATCH(F_Outputs!H$2,F_Outputs_Prep!$B$4:$AH$4,0))</f>
        <v>##BLANK</v>
      </c>
      <c r="I116" s="62" t="str">
        <f ca="1">INDEX(F_Outputs_Prep!$B$4:$AH$123,MATCH(F_Outputs!$A116&amp;F_Outputs!$B116,F_Outputs_Prep!$I$4:$I$123,0),MATCH(F_Outputs!I$2,F_Outputs_Prep!$B$4:$AH$4,0))</f>
        <v>##BLANK</v>
      </c>
      <c r="J116" s="62" t="str">
        <f ca="1">INDEX(F_Outputs_Prep!$B$4:$AH$123,MATCH(F_Outputs!$A116&amp;F_Outputs!$B116,F_Outputs_Prep!$I$4:$I$123,0),MATCH(F_Outputs!J$2,F_Outputs_Prep!$B$4:$AH$4,0))</f>
        <v>##BLANK</v>
      </c>
      <c r="K116" s="62" t="str">
        <f ca="1">INDEX(F_Outputs_Prep!$B$4:$AH$123,MATCH(F_Outputs!$A116&amp;F_Outputs!$B116,F_Outputs_Prep!$I$4:$I$123,0),MATCH(F_Outputs!K$2,F_Outputs_Prep!$B$4:$AH$4,0))</f>
        <v>##BLANK</v>
      </c>
      <c r="L116" s="62" t="str">
        <f ca="1">INDEX(F_Outputs_Prep!$B$4:$AH$123,MATCH(F_Outputs!$A116&amp;F_Outputs!$B116,F_Outputs_Prep!$I$4:$I$123,0),MATCH(F_Outputs!L$2,F_Outputs_Prep!$B$4:$AH$4,0))</f>
        <v>##BLANK</v>
      </c>
      <c r="M116" s="62" t="str">
        <f ca="1">INDEX(F_Outputs_Prep!$B$4:$AH$123,MATCH(F_Outputs!$A116&amp;F_Outputs!$B116,F_Outputs_Prep!$I$4:$I$123,0),MATCH(F_Outputs!M$2,F_Outputs_Prep!$B$4:$AH$4,0))</f>
        <v>##BLANK</v>
      </c>
      <c r="N116" s="62" t="str">
        <f ca="1">INDEX(F_Outputs_Prep!$B$4:$AH$123,MATCH(F_Outputs!$A116&amp;F_Outputs!$B116,F_Outputs_Prep!$I$4:$I$123,0),MATCH(F_Outputs!N$2,F_Outputs_Prep!$B$4:$AH$4,0))</f>
        <v>##BLANK</v>
      </c>
      <c r="O116" s="62" t="str">
        <f ca="1">INDEX(F_Outputs_Prep!$B$4:$AH$123,MATCH(F_Outputs!$A116&amp;F_Outputs!$B116,F_Outputs_Prep!$I$4:$I$123,0),MATCH(F_Outputs!O$2,F_Outputs_Prep!$B$4:$AH$4,0))</f>
        <v>##BLANK</v>
      </c>
      <c r="P116" s="62" t="str">
        <f ca="1">INDEX(F_Outputs_Prep!$B$4:$AH$123,MATCH(F_Outputs!$A116&amp;F_Outputs!$B116,F_Outputs_Prep!$I$4:$I$123,0),MATCH(F_Outputs!P$2,F_Outputs_Prep!$B$4:$AH$4,0))</f>
        <v>##BLANK</v>
      </c>
      <c r="Q116" s="62" t="str">
        <f ca="1">INDEX(F_Outputs_Prep!$B$4:$AH$123,MATCH(F_Outputs!$A116&amp;F_Outputs!$B116,F_Outputs_Prep!$I$4:$I$123,0),MATCH(F_Outputs!Q$2,F_Outputs_Prep!$B$4:$AH$4,0))</f>
        <v>##BLANK</v>
      </c>
      <c r="R116" s="62" t="str">
        <f ca="1">INDEX(F_Outputs_Prep!$B$4:$AH$123,MATCH(F_Outputs!$A116&amp;F_Outputs!$B116,F_Outputs_Prep!$I$4:$I$123,0),MATCH(F_Outputs!R$2,F_Outputs_Prep!$B$4:$AH$4,0))</f>
        <v>##BLANK</v>
      </c>
      <c r="S116" s="62">
        <f ca="1">INDEX(F_Outputs_Prep!$B$4:$AH$123,MATCH(F_Outputs!$A116&amp;F_Outputs!$B116,F_Outputs_Prep!$I$4:$I$123,0),MATCH(F_Outputs!S$2,F_Outputs_Prep!$B$4:$AH$4,0))</f>
        <v>1</v>
      </c>
      <c r="T116" s="62">
        <f ca="1">INDEX(F_Outputs_Prep!$B$4:$AH$123,MATCH(F_Outputs!$A116&amp;F_Outputs!$B116,F_Outputs_Prep!$I$4:$I$123,0),MATCH(F_Outputs!T$2,F_Outputs_Prep!$B$4:$AH$4,0))</f>
        <v>1</v>
      </c>
      <c r="U116" s="62">
        <f ca="1">INDEX(F_Outputs_Prep!$B$4:$AH$123,MATCH(F_Outputs!$A116&amp;F_Outputs!$B116,F_Outputs_Prep!$I$4:$I$123,0),MATCH(F_Outputs!U$2,F_Outputs_Prep!$B$4:$AH$4,0))</f>
        <v>1</v>
      </c>
      <c r="V116" s="62">
        <f ca="1">INDEX(F_Outputs_Prep!$B$4:$AH$123,MATCH(F_Outputs!$A116&amp;F_Outputs!$B116,F_Outputs_Prep!$I$4:$I$123,0),MATCH(F_Outputs!V$2,F_Outputs_Prep!$B$4:$AH$4,0))</f>
        <v>1</v>
      </c>
      <c r="W116" s="62">
        <f ca="1">INDEX(F_Outputs_Prep!$B$4:$AH$123,MATCH(F_Outputs!$A116&amp;F_Outputs!$B116,F_Outputs_Prep!$I$4:$I$123,0),MATCH(F_Outputs!W$2,F_Outputs_Prep!$B$4:$AH$4,0))</f>
        <v>1</v>
      </c>
      <c r="X116" s="62">
        <f ca="1">INDEX(F_Outputs_Prep!$B$4:$AH$123,MATCH(F_Outputs!$A116&amp;F_Outputs!$B116,F_Outputs_Prep!$I$4:$I$123,0),MATCH(F_Outputs!X$2,F_Outputs_Prep!$B$4:$AH$4,0))</f>
        <v>1</v>
      </c>
    </row>
    <row r="117" spans="1:24" ht="14.25">
      <c r="A117" s="62" t="s">
        <v>76</v>
      </c>
      <c r="B117" s="59" t="s">
        <v>145</v>
      </c>
      <c r="C117" s="59" t="s">
        <v>146</v>
      </c>
      <c r="D117" s="56" t="s">
        <v>109</v>
      </c>
      <c r="E117" s="60" t="s">
        <v>105</v>
      </c>
      <c r="F117" s="62" t="str">
        <f ca="1">INDEX(F_Outputs_Prep!$B$4:$AH$123,MATCH(F_Outputs!$A117&amp;F_Outputs!$B117,F_Outputs_Prep!$I$4:$I$123,0),MATCH(F_Outputs!F$2,F_Outputs_Prep!$B$4:$AH$4,0))</f>
        <v>##BLANK</v>
      </c>
      <c r="G117" s="62" t="str">
        <f ca="1">INDEX(F_Outputs_Prep!$B$4:$AH$123,MATCH(F_Outputs!$A117&amp;F_Outputs!$B117,F_Outputs_Prep!$I$4:$I$123,0),MATCH(F_Outputs!G$2,F_Outputs_Prep!$B$4:$AH$4,0))</f>
        <v>##BLANK</v>
      </c>
      <c r="H117" s="62" t="str">
        <f ca="1">INDEX(F_Outputs_Prep!$B$4:$AH$123,MATCH(F_Outputs!$A117&amp;F_Outputs!$B117,F_Outputs_Prep!$I$4:$I$123,0),MATCH(F_Outputs!H$2,F_Outputs_Prep!$B$4:$AH$4,0))</f>
        <v>##BLANK</v>
      </c>
      <c r="I117" s="62" t="str">
        <f ca="1">INDEX(F_Outputs_Prep!$B$4:$AH$123,MATCH(F_Outputs!$A117&amp;F_Outputs!$B117,F_Outputs_Prep!$I$4:$I$123,0),MATCH(F_Outputs!I$2,F_Outputs_Prep!$B$4:$AH$4,0))</f>
        <v>##BLANK</v>
      </c>
      <c r="J117" s="62" t="str">
        <f ca="1">INDEX(F_Outputs_Prep!$B$4:$AH$123,MATCH(F_Outputs!$A117&amp;F_Outputs!$B117,F_Outputs_Prep!$I$4:$I$123,0),MATCH(F_Outputs!J$2,F_Outputs_Prep!$B$4:$AH$4,0))</f>
        <v>##BLANK</v>
      </c>
      <c r="K117" s="62" t="str">
        <f ca="1">INDEX(F_Outputs_Prep!$B$4:$AH$123,MATCH(F_Outputs!$A117&amp;F_Outputs!$B117,F_Outputs_Prep!$I$4:$I$123,0),MATCH(F_Outputs!K$2,F_Outputs_Prep!$B$4:$AH$4,0))</f>
        <v>##BLANK</v>
      </c>
      <c r="L117" s="62" t="str">
        <f ca="1">INDEX(F_Outputs_Prep!$B$4:$AH$123,MATCH(F_Outputs!$A117&amp;F_Outputs!$B117,F_Outputs_Prep!$I$4:$I$123,0),MATCH(F_Outputs!L$2,F_Outputs_Prep!$B$4:$AH$4,0))</f>
        <v>##BLANK</v>
      </c>
      <c r="M117" s="62" t="str">
        <f ca="1">INDEX(F_Outputs_Prep!$B$4:$AH$123,MATCH(F_Outputs!$A117&amp;F_Outputs!$B117,F_Outputs_Prep!$I$4:$I$123,0),MATCH(F_Outputs!M$2,F_Outputs_Prep!$B$4:$AH$4,0))</f>
        <v>##BLANK</v>
      </c>
      <c r="N117" s="62">
        <f ca="1">INDEX(F_Outputs_Prep!$B$4:$AH$123,MATCH(F_Outputs!$A117&amp;F_Outputs!$B117,F_Outputs_Prep!$I$4:$I$123,0),MATCH(F_Outputs!N$2,F_Outputs_Prep!$B$4:$AH$4,0))</f>
        <v>1</v>
      </c>
      <c r="O117" s="62">
        <f ca="1">INDEX(F_Outputs_Prep!$B$4:$AH$123,MATCH(F_Outputs!$A117&amp;F_Outputs!$B117,F_Outputs_Prep!$I$4:$I$123,0),MATCH(F_Outputs!O$2,F_Outputs_Prep!$B$4:$AH$4,0))</f>
        <v>1</v>
      </c>
      <c r="P117" s="62">
        <f ca="1">INDEX(F_Outputs_Prep!$B$4:$AH$123,MATCH(F_Outputs!$A117&amp;F_Outputs!$B117,F_Outputs_Prep!$I$4:$I$123,0),MATCH(F_Outputs!P$2,F_Outputs_Prep!$B$4:$AH$4,0))</f>
        <v>1</v>
      </c>
      <c r="Q117" s="62">
        <f ca="1">INDEX(F_Outputs_Prep!$B$4:$AH$123,MATCH(F_Outputs!$A117&amp;F_Outputs!$B117,F_Outputs_Prep!$I$4:$I$123,0),MATCH(F_Outputs!Q$2,F_Outputs_Prep!$B$4:$AH$4,0))</f>
        <v>1</v>
      </c>
      <c r="R117" s="62">
        <f ca="1">INDEX(F_Outputs_Prep!$B$4:$AH$123,MATCH(F_Outputs!$A117&amp;F_Outputs!$B117,F_Outputs_Prep!$I$4:$I$123,0),MATCH(F_Outputs!R$2,F_Outputs_Prep!$B$4:$AH$4,0))</f>
        <v>1</v>
      </c>
      <c r="S117" s="62">
        <f ca="1">INDEX(F_Outputs_Prep!$B$4:$AH$123,MATCH(F_Outputs!$A117&amp;F_Outputs!$B117,F_Outputs_Prep!$I$4:$I$123,0),MATCH(F_Outputs!S$2,F_Outputs_Prep!$B$4:$AH$4,0))</f>
        <v>1</v>
      </c>
      <c r="T117" s="62">
        <f ca="1">INDEX(F_Outputs_Prep!$B$4:$AH$123,MATCH(F_Outputs!$A117&amp;F_Outputs!$B117,F_Outputs_Prep!$I$4:$I$123,0),MATCH(F_Outputs!T$2,F_Outputs_Prep!$B$4:$AH$4,0))</f>
        <v>1</v>
      </c>
      <c r="U117" s="62">
        <f ca="1">INDEX(F_Outputs_Prep!$B$4:$AH$123,MATCH(F_Outputs!$A117&amp;F_Outputs!$B117,F_Outputs_Prep!$I$4:$I$123,0),MATCH(F_Outputs!U$2,F_Outputs_Prep!$B$4:$AH$4,0))</f>
        <v>1</v>
      </c>
      <c r="V117" s="62">
        <f ca="1">INDEX(F_Outputs_Prep!$B$4:$AH$123,MATCH(F_Outputs!$A117&amp;F_Outputs!$B117,F_Outputs_Prep!$I$4:$I$123,0),MATCH(F_Outputs!V$2,F_Outputs_Prep!$B$4:$AH$4,0))</f>
        <v>1</v>
      </c>
      <c r="W117" s="62">
        <f ca="1">INDEX(F_Outputs_Prep!$B$4:$AH$123,MATCH(F_Outputs!$A117&amp;F_Outputs!$B117,F_Outputs_Prep!$I$4:$I$123,0),MATCH(F_Outputs!W$2,F_Outputs_Prep!$B$4:$AH$4,0))</f>
        <v>1</v>
      </c>
      <c r="X117" s="62">
        <f ca="1">INDEX(F_Outputs_Prep!$B$4:$AH$123,MATCH(F_Outputs!$A117&amp;F_Outputs!$B117,F_Outputs_Prep!$I$4:$I$123,0),MATCH(F_Outputs!X$2,F_Outputs_Prep!$B$4:$AH$4,0))</f>
        <v>1</v>
      </c>
    </row>
    <row r="118" spans="1:24" ht="14.25">
      <c r="A118" s="62" t="s">
        <v>76</v>
      </c>
      <c r="B118" s="59" t="s">
        <v>140</v>
      </c>
      <c r="C118" s="59" t="s">
        <v>147</v>
      </c>
      <c r="D118" s="56" t="s">
        <v>109</v>
      </c>
      <c r="E118" s="60" t="s">
        <v>105</v>
      </c>
      <c r="F118" s="62" t="str">
        <f ca="1">INDEX(F_Outputs_Prep!$B$4:$AH$123,MATCH(F_Outputs!$A118&amp;F_Outputs!$B118,F_Outputs_Prep!$I$4:$I$123,0),MATCH(F_Outputs!F$2,F_Outputs_Prep!$B$4:$AH$4,0))</f>
        <v>##BLANK</v>
      </c>
      <c r="G118" s="62" t="str">
        <f ca="1">INDEX(F_Outputs_Prep!$B$4:$AH$123,MATCH(F_Outputs!$A118&amp;F_Outputs!$B118,F_Outputs_Prep!$I$4:$I$123,0),MATCH(F_Outputs!G$2,F_Outputs_Prep!$B$4:$AH$4,0))</f>
        <v>##BLANK</v>
      </c>
      <c r="H118" s="62" t="str">
        <f ca="1">INDEX(F_Outputs_Prep!$B$4:$AH$123,MATCH(F_Outputs!$A118&amp;F_Outputs!$B118,F_Outputs_Prep!$I$4:$I$123,0),MATCH(F_Outputs!H$2,F_Outputs_Prep!$B$4:$AH$4,0))</f>
        <v>##BLANK</v>
      </c>
      <c r="I118" s="62" t="str">
        <f ca="1">INDEX(F_Outputs_Prep!$B$4:$AH$123,MATCH(F_Outputs!$A118&amp;F_Outputs!$B118,F_Outputs_Prep!$I$4:$I$123,0),MATCH(F_Outputs!I$2,F_Outputs_Prep!$B$4:$AH$4,0))</f>
        <v>##BLANK</v>
      </c>
      <c r="J118" s="62" t="str">
        <f ca="1">INDEX(F_Outputs_Prep!$B$4:$AH$123,MATCH(F_Outputs!$A118&amp;F_Outputs!$B118,F_Outputs_Prep!$I$4:$I$123,0),MATCH(F_Outputs!J$2,F_Outputs_Prep!$B$4:$AH$4,0))</f>
        <v>##BLANK</v>
      </c>
      <c r="K118" s="62" t="str">
        <f ca="1">INDEX(F_Outputs_Prep!$B$4:$AH$123,MATCH(F_Outputs!$A118&amp;F_Outputs!$B118,F_Outputs_Prep!$I$4:$I$123,0),MATCH(F_Outputs!K$2,F_Outputs_Prep!$B$4:$AH$4,0))</f>
        <v>##BLANK</v>
      </c>
      <c r="L118" s="62" t="str">
        <f ca="1">INDEX(F_Outputs_Prep!$B$4:$AH$123,MATCH(F_Outputs!$A118&amp;F_Outputs!$B118,F_Outputs_Prep!$I$4:$I$123,0),MATCH(F_Outputs!L$2,F_Outputs_Prep!$B$4:$AH$4,0))</f>
        <v>##BLANK</v>
      </c>
      <c r="M118" s="62" t="str">
        <f ca="1">INDEX(F_Outputs_Prep!$B$4:$AH$123,MATCH(F_Outputs!$A118&amp;F_Outputs!$B118,F_Outputs_Prep!$I$4:$I$123,0),MATCH(F_Outputs!M$2,F_Outputs_Prep!$B$4:$AH$4,0))</f>
        <v>##BLANK</v>
      </c>
      <c r="N118" s="62" t="str">
        <f ca="1">INDEX(F_Outputs_Prep!$B$4:$AH$123,MATCH(F_Outputs!$A118&amp;F_Outputs!$B118,F_Outputs_Prep!$I$4:$I$123,0),MATCH(F_Outputs!N$2,F_Outputs_Prep!$B$4:$AH$4,0))</f>
        <v>##BLANK</v>
      </c>
      <c r="O118" s="62" t="str">
        <f ca="1">INDEX(F_Outputs_Prep!$B$4:$AH$123,MATCH(F_Outputs!$A118&amp;F_Outputs!$B118,F_Outputs_Prep!$I$4:$I$123,0),MATCH(F_Outputs!O$2,F_Outputs_Prep!$B$4:$AH$4,0))</f>
        <v>##BLANK</v>
      </c>
      <c r="P118" s="62" t="str">
        <f ca="1">INDEX(F_Outputs_Prep!$B$4:$AH$123,MATCH(F_Outputs!$A118&amp;F_Outputs!$B118,F_Outputs_Prep!$I$4:$I$123,0),MATCH(F_Outputs!P$2,F_Outputs_Prep!$B$4:$AH$4,0))</f>
        <v>##BLANK</v>
      </c>
      <c r="Q118" s="62" t="str">
        <f ca="1">INDEX(F_Outputs_Prep!$B$4:$AH$123,MATCH(F_Outputs!$A118&amp;F_Outputs!$B118,F_Outputs_Prep!$I$4:$I$123,0),MATCH(F_Outputs!Q$2,F_Outputs_Prep!$B$4:$AH$4,0))</f>
        <v>##BLANK</v>
      </c>
      <c r="R118" s="62" t="str">
        <f ca="1">INDEX(F_Outputs_Prep!$B$4:$AH$123,MATCH(F_Outputs!$A118&amp;F_Outputs!$B118,F_Outputs_Prep!$I$4:$I$123,0),MATCH(F_Outputs!R$2,F_Outputs_Prep!$B$4:$AH$4,0))</f>
        <v>##BLANK</v>
      </c>
      <c r="S118" s="62" t="str">
        <f ca="1">INDEX(F_Outputs_Prep!$B$4:$AH$123,MATCH(F_Outputs!$A118&amp;F_Outputs!$B118,F_Outputs_Prep!$I$4:$I$123,0),MATCH(F_Outputs!S$2,F_Outputs_Prep!$B$4:$AH$4,0))</f>
        <v>##BLANK</v>
      </c>
      <c r="T118" s="62">
        <f ca="1">INDEX(F_Outputs_Prep!$B$4:$AH$123,MATCH(F_Outputs!$A118&amp;F_Outputs!$B118,F_Outputs_Prep!$I$4:$I$123,0),MATCH(F_Outputs!T$2,F_Outputs_Prep!$B$4:$AH$4,0))</f>
        <v>0.91700000000000004</v>
      </c>
      <c r="U118" s="62">
        <f ca="1">INDEX(F_Outputs_Prep!$B$4:$AH$123,MATCH(F_Outputs!$A118&amp;F_Outputs!$B118,F_Outputs_Prep!$I$4:$I$123,0),MATCH(F_Outputs!U$2,F_Outputs_Prep!$B$4:$AH$4,0))</f>
        <v>0.91700000000000004</v>
      </c>
      <c r="V118" s="62">
        <f ca="1">INDEX(F_Outputs_Prep!$B$4:$AH$123,MATCH(F_Outputs!$A118&amp;F_Outputs!$B118,F_Outputs_Prep!$I$4:$I$123,0),MATCH(F_Outputs!V$2,F_Outputs_Prep!$B$4:$AH$4,0))</f>
        <v>0.91700000000000004</v>
      </c>
      <c r="W118" s="62">
        <f ca="1">INDEX(F_Outputs_Prep!$B$4:$AH$123,MATCH(F_Outputs!$A118&amp;F_Outputs!$B118,F_Outputs_Prep!$I$4:$I$123,0),MATCH(F_Outputs!W$2,F_Outputs_Prep!$B$4:$AH$4,0))</f>
        <v>0.91700000000000004</v>
      </c>
      <c r="X118" s="62">
        <f ca="1">INDEX(F_Outputs_Prep!$B$4:$AH$123,MATCH(F_Outputs!$A118&amp;F_Outputs!$B118,F_Outputs_Prep!$I$4:$I$123,0),MATCH(F_Outputs!X$2,F_Outputs_Prep!$B$4:$AH$4,0))</f>
        <v>0.91700000000000004</v>
      </c>
    </row>
    <row r="119" spans="1:24" ht="14.25">
      <c r="A119" s="62" t="s">
        <v>76</v>
      </c>
      <c r="B119" s="59" t="s">
        <v>148</v>
      </c>
      <c r="C119" s="59" t="s">
        <v>149</v>
      </c>
      <c r="D119" s="56" t="s">
        <v>150</v>
      </c>
      <c r="E119" s="60" t="s">
        <v>105</v>
      </c>
      <c r="F119" s="62" t="str">
        <f ca="1">INDEX(F_Outputs_Prep!$B$4:$AH$123,MATCH(F_Outputs!$A119&amp;F_Outputs!$B119,F_Outputs_Prep!$I$4:$I$123,0),MATCH(F_Outputs!F$2,F_Outputs_Prep!$B$4:$AH$4,0))</f>
        <v>[…]23/09/2026 09:34:36</v>
      </c>
      <c r="G119" s="62" t="str">
        <f ca="1">INDEX(F_Outputs_Prep!$B$4:$AH$123,MATCH(F_Outputs!$A119&amp;F_Outputs!$B119,F_Outputs_Prep!$I$4:$I$123,0),MATCH(F_Outputs!G$2,F_Outputs_Prep!$B$4:$AH$4,0))</f>
        <v>[…]23/09/2026 09:34:36</v>
      </c>
      <c r="H119" s="62" t="str">
        <f ca="1">INDEX(F_Outputs_Prep!$B$4:$AH$123,MATCH(F_Outputs!$A119&amp;F_Outputs!$B119,F_Outputs_Prep!$I$4:$I$123,0),MATCH(F_Outputs!H$2,F_Outputs_Prep!$B$4:$AH$4,0))</f>
        <v>[…]23/09/2026 09:34:36</v>
      </c>
      <c r="I119" s="62" t="str">
        <f ca="1">INDEX(F_Outputs_Prep!$B$4:$AH$123,MATCH(F_Outputs!$A119&amp;F_Outputs!$B119,F_Outputs_Prep!$I$4:$I$123,0),MATCH(F_Outputs!I$2,F_Outputs_Prep!$B$4:$AH$4,0))</f>
        <v>[…]23/09/2026 09:34:36</v>
      </c>
      <c r="J119" s="62" t="str">
        <f ca="1">INDEX(F_Outputs_Prep!$B$4:$AH$123,MATCH(F_Outputs!$A119&amp;F_Outputs!$B119,F_Outputs_Prep!$I$4:$I$123,0),MATCH(F_Outputs!J$2,F_Outputs_Prep!$B$4:$AH$4,0))</f>
        <v>[…]23/09/2026 09:34:36</v>
      </c>
      <c r="K119" s="62" t="str">
        <f ca="1">INDEX(F_Outputs_Prep!$B$4:$AH$123,MATCH(F_Outputs!$A119&amp;F_Outputs!$B119,F_Outputs_Prep!$I$4:$I$123,0),MATCH(F_Outputs!K$2,F_Outputs_Prep!$B$4:$AH$4,0))</f>
        <v>[…]23/09/2026 09:34:36</v>
      </c>
      <c r="L119" s="62" t="str">
        <f ca="1">INDEX(F_Outputs_Prep!$B$4:$AH$123,MATCH(F_Outputs!$A119&amp;F_Outputs!$B119,F_Outputs_Prep!$I$4:$I$123,0),MATCH(F_Outputs!L$2,F_Outputs_Prep!$B$4:$AH$4,0))</f>
        <v>[…]23/09/2026 09:34:36</v>
      </c>
      <c r="M119" s="62" t="str">
        <f ca="1">INDEX(F_Outputs_Prep!$B$4:$AH$123,MATCH(F_Outputs!$A119&amp;F_Outputs!$B119,F_Outputs_Prep!$I$4:$I$123,0),MATCH(F_Outputs!M$2,F_Outputs_Prep!$B$4:$AH$4,0))</f>
        <v>[…]23/09/2026 09:34:36</v>
      </c>
      <c r="N119" s="62" t="str">
        <f ca="1">INDEX(F_Outputs_Prep!$B$4:$AH$123,MATCH(F_Outputs!$A119&amp;F_Outputs!$B119,F_Outputs_Prep!$I$4:$I$123,0),MATCH(F_Outputs!N$2,F_Outputs_Prep!$B$4:$AH$4,0))</f>
        <v>[…]23/09/2026 09:34:36</v>
      </c>
      <c r="O119" s="62" t="str">
        <f ca="1">INDEX(F_Outputs_Prep!$B$4:$AH$123,MATCH(F_Outputs!$A119&amp;F_Outputs!$B119,F_Outputs_Prep!$I$4:$I$123,0),MATCH(F_Outputs!O$2,F_Outputs_Prep!$B$4:$AH$4,0))</f>
        <v>[…]23/09/2026 09:34:36</v>
      </c>
      <c r="P119" s="62" t="str">
        <f ca="1">INDEX(F_Outputs_Prep!$B$4:$AH$123,MATCH(F_Outputs!$A119&amp;F_Outputs!$B119,F_Outputs_Prep!$I$4:$I$123,0),MATCH(F_Outputs!P$2,F_Outputs_Prep!$B$4:$AH$4,0))</f>
        <v>[…]23/09/2026 09:34:36</v>
      </c>
      <c r="Q119" s="62" t="str">
        <f ca="1">INDEX(F_Outputs_Prep!$B$4:$AH$123,MATCH(F_Outputs!$A119&amp;F_Outputs!$B119,F_Outputs_Prep!$I$4:$I$123,0),MATCH(F_Outputs!Q$2,F_Outputs_Prep!$B$4:$AH$4,0))</f>
        <v>[…]23/09/2026 09:34:36</v>
      </c>
      <c r="R119" s="62" t="str">
        <f ca="1">INDEX(F_Outputs_Prep!$B$4:$AH$123,MATCH(F_Outputs!$A119&amp;F_Outputs!$B119,F_Outputs_Prep!$I$4:$I$123,0),MATCH(F_Outputs!R$2,F_Outputs_Prep!$B$4:$AH$4,0))</f>
        <v>[…]23/09/2026 09:34:36</v>
      </c>
      <c r="S119" s="62" t="str">
        <f ca="1">INDEX(F_Outputs_Prep!$B$4:$AH$123,MATCH(F_Outputs!$A119&amp;F_Outputs!$B119,F_Outputs_Prep!$I$4:$I$123,0),MATCH(F_Outputs!S$2,F_Outputs_Prep!$B$4:$AH$4,0))</f>
        <v>[…]23/09/2026 09:34:36</v>
      </c>
      <c r="T119" s="62" t="str">
        <f ca="1">INDEX(F_Outputs_Prep!$B$4:$AH$123,MATCH(F_Outputs!$A119&amp;F_Outputs!$B119,F_Outputs_Prep!$I$4:$I$123,0),MATCH(F_Outputs!T$2,F_Outputs_Prep!$B$4:$AH$4,0))</f>
        <v>[…]23/09/2026 09:34:36</v>
      </c>
      <c r="U119" s="62" t="str">
        <f ca="1">INDEX(F_Outputs_Prep!$B$4:$AH$123,MATCH(F_Outputs!$A119&amp;F_Outputs!$B119,F_Outputs_Prep!$I$4:$I$123,0),MATCH(F_Outputs!U$2,F_Outputs_Prep!$B$4:$AH$4,0))</f>
        <v>[…]23/09/2026 09:34:36</v>
      </c>
      <c r="V119" s="62" t="str">
        <f ca="1">INDEX(F_Outputs_Prep!$B$4:$AH$123,MATCH(F_Outputs!$A119&amp;F_Outputs!$B119,F_Outputs_Prep!$I$4:$I$123,0),MATCH(F_Outputs!V$2,F_Outputs_Prep!$B$4:$AH$4,0))</f>
        <v>[…]23/09/2026 09:34:36</v>
      </c>
      <c r="W119" s="62" t="str">
        <f ca="1">INDEX(F_Outputs_Prep!$B$4:$AH$123,MATCH(F_Outputs!$A119&amp;F_Outputs!$B119,F_Outputs_Prep!$I$4:$I$123,0),MATCH(F_Outputs!W$2,F_Outputs_Prep!$B$4:$AH$4,0))</f>
        <v>[…]23/09/2026 09:34:36</v>
      </c>
      <c r="X119" s="62" t="str">
        <f ca="1">INDEX(F_Outputs_Prep!$B$4:$AH$123,MATCH(F_Outputs!$A119&amp;F_Outputs!$B119,F_Outputs_Prep!$I$4:$I$123,0),MATCH(F_Outputs!X$2,F_Outputs_Prep!$B$4:$AH$4,0))</f>
        <v>[…]23/09/2026 09:34:36</v>
      </c>
    </row>
    <row r="120" spans="1:24" ht="14.25">
      <c r="A120" s="62" t="s">
        <v>76</v>
      </c>
      <c r="B120" s="59" t="s">
        <v>151</v>
      </c>
      <c r="C120" s="59" t="s">
        <v>152</v>
      </c>
      <c r="D120" s="56" t="s">
        <v>150</v>
      </c>
      <c r="E120" s="60" t="s">
        <v>105</v>
      </c>
      <c r="F120" s="62" t="e">
        <f ca="1">INDEX(F_Outputs_Prep!$B$4:$AH$123,MATCH(F_Outputs!$A120&amp;F_Outputs!$B120,F_Outputs_Prep!$I$4:$I$123,0),MATCH(F_Outputs!F$2,F_Outputs_Prep!$B$4:$AH$4,0))</f>
        <v>#VALUE!</v>
      </c>
      <c r="G120" s="62" t="e">
        <f ca="1">INDEX(F_Outputs_Prep!$B$4:$AH$123,MATCH(F_Outputs!$A120&amp;F_Outputs!$B120,F_Outputs_Prep!$I$4:$I$123,0),MATCH(F_Outputs!G$2,F_Outputs_Prep!$B$4:$AH$4,0))</f>
        <v>#VALUE!</v>
      </c>
      <c r="H120" s="62" t="e">
        <f ca="1">INDEX(F_Outputs_Prep!$B$4:$AH$123,MATCH(F_Outputs!$A120&amp;F_Outputs!$B120,F_Outputs_Prep!$I$4:$I$123,0),MATCH(F_Outputs!H$2,F_Outputs_Prep!$B$4:$AH$4,0))</f>
        <v>#VALUE!</v>
      </c>
      <c r="I120" s="62" t="e">
        <f ca="1">INDEX(F_Outputs_Prep!$B$4:$AH$123,MATCH(F_Outputs!$A120&amp;F_Outputs!$B120,F_Outputs_Prep!$I$4:$I$123,0),MATCH(F_Outputs!I$2,F_Outputs_Prep!$B$4:$AH$4,0))</f>
        <v>#VALUE!</v>
      </c>
      <c r="J120" s="62" t="e">
        <f ca="1">INDEX(F_Outputs_Prep!$B$4:$AH$123,MATCH(F_Outputs!$A120&amp;F_Outputs!$B120,F_Outputs_Prep!$I$4:$I$123,0),MATCH(F_Outputs!J$2,F_Outputs_Prep!$B$4:$AH$4,0))</f>
        <v>#VALUE!</v>
      </c>
      <c r="K120" s="62" t="e">
        <f ca="1">INDEX(F_Outputs_Prep!$B$4:$AH$123,MATCH(F_Outputs!$A120&amp;F_Outputs!$B120,F_Outputs_Prep!$I$4:$I$123,0),MATCH(F_Outputs!K$2,F_Outputs_Prep!$B$4:$AH$4,0))</f>
        <v>#VALUE!</v>
      </c>
      <c r="L120" s="62" t="e">
        <f ca="1">INDEX(F_Outputs_Prep!$B$4:$AH$123,MATCH(F_Outputs!$A120&amp;F_Outputs!$B120,F_Outputs_Prep!$I$4:$I$123,0),MATCH(F_Outputs!L$2,F_Outputs_Prep!$B$4:$AH$4,0))</f>
        <v>#VALUE!</v>
      </c>
      <c r="M120" s="62" t="e">
        <f ca="1">INDEX(F_Outputs_Prep!$B$4:$AH$123,MATCH(F_Outputs!$A120&amp;F_Outputs!$B120,F_Outputs_Prep!$I$4:$I$123,0),MATCH(F_Outputs!M$2,F_Outputs_Prep!$B$4:$AH$4,0))</f>
        <v>#VALUE!</v>
      </c>
      <c r="N120" s="62" t="e">
        <f ca="1">INDEX(F_Outputs_Prep!$B$4:$AH$123,MATCH(F_Outputs!$A120&amp;F_Outputs!$B120,F_Outputs_Prep!$I$4:$I$123,0),MATCH(F_Outputs!N$2,F_Outputs_Prep!$B$4:$AH$4,0))</f>
        <v>#VALUE!</v>
      </c>
      <c r="O120" s="62" t="e">
        <f ca="1">INDEX(F_Outputs_Prep!$B$4:$AH$123,MATCH(F_Outputs!$A120&amp;F_Outputs!$B120,F_Outputs_Prep!$I$4:$I$123,0),MATCH(F_Outputs!O$2,F_Outputs_Prep!$B$4:$AH$4,0))</f>
        <v>#VALUE!</v>
      </c>
      <c r="P120" s="62" t="e">
        <f ca="1">INDEX(F_Outputs_Prep!$B$4:$AH$123,MATCH(F_Outputs!$A120&amp;F_Outputs!$B120,F_Outputs_Prep!$I$4:$I$123,0),MATCH(F_Outputs!P$2,F_Outputs_Prep!$B$4:$AH$4,0))</f>
        <v>#VALUE!</v>
      </c>
      <c r="Q120" s="62" t="e">
        <f ca="1">INDEX(F_Outputs_Prep!$B$4:$AH$123,MATCH(F_Outputs!$A120&amp;F_Outputs!$B120,F_Outputs_Prep!$I$4:$I$123,0),MATCH(F_Outputs!Q$2,F_Outputs_Prep!$B$4:$AH$4,0))</f>
        <v>#VALUE!</v>
      </c>
      <c r="R120" s="62" t="e">
        <f ca="1">INDEX(F_Outputs_Prep!$B$4:$AH$123,MATCH(F_Outputs!$A120&amp;F_Outputs!$B120,F_Outputs_Prep!$I$4:$I$123,0),MATCH(F_Outputs!R$2,F_Outputs_Prep!$B$4:$AH$4,0))</f>
        <v>#VALUE!</v>
      </c>
      <c r="S120" s="62" t="e">
        <f ca="1">INDEX(F_Outputs_Prep!$B$4:$AH$123,MATCH(F_Outputs!$A120&amp;F_Outputs!$B120,F_Outputs_Prep!$I$4:$I$123,0),MATCH(F_Outputs!S$2,F_Outputs_Prep!$B$4:$AH$4,0))</f>
        <v>#VALUE!</v>
      </c>
      <c r="T120" s="62" t="e">
        <f ca="1">INDEX(F_Outputs_Prep!$B$4:$AH$123,MATCH(F_Outputs!$A120&amp;F_Outputs!$B120,F_Outputs_Prep!$I$4:$I$123,0),MATCH(F_Outputs!T$2,F_Outputs_Prep!$B$4:$AH$4,0))</f>
        <v>#VALUE!</v>
      </c>
      <c r="U120" s="62" t="e">
        <f ca="1">INDEX(F_Outputs_Prep!$B$4:$AH$123,MATCH(F_Outputs!$A120&amp;F_Outputs!$B120,F_Outputs_Prep!$I$4:$I$123,0),MATCH(F_Outputs!U$2,F_Outputs_Prep!$B$4:$AH$4,0))</f>
        <v>#VALUE!</v>
      </c>
      <c r="V120" s="62" t="e">
        <f ca="1">INDEX(F_Outputs_Prep!$B$4:$AH$123,MATCH(F_Outputs!$A120&amp;F_Outputs!$B120,F_Outputs_Prep!$I$4:$I$123,0),MATCH(F_Outputs!V$2,F_Outputs_Prep!$B$4:$AH$4,0))</f>
        <v>#VALUE!</v>
      </c>
      <c r="W120" s="62" t="e">
        <f ca="1">INDEX(F_Outputs_Prep!$B$4:$AH$123,MATCH(F_Outputs!$A120&amp;F_Outputs!$B120,F_Outputs_Prep!$I$4:$I$123,0),MATCH(F_Outputs!W$2,F_Outputs_Prep!$B$4:$AH$4,0))</f>
        <v>#VALUE!</v>
      </c>
      <c r="X120" s="62" t="e">
        <f ca="1">INDEX(F_Outputs_Prep!$B$4:$AH$123,MATCH(F_Outputs!$A120&amp;F_Outputs!$B120,F_Outputs_Prep!$I$4:$I$123,0),MATCH(F_Outputs!X$2,F_Outputs_Prep!$B$4:$AH$4,0))</f>
        <v>#VALUE!</v>
      </c>
    </row>
    <row r="121" spans="1:24" ht="14.25">
      <c r="A121" s="62" t="s">
        <v>76</v>
      </c>
      <c r="B121" s="59" t="s">
        <v>153</v>
      </c>
      <c r="C121" s="59" t="s">
        <v>154</v>
      </c>
      <c r="D121" s="56" t="s">
        <v>150</v>
      </c>
      <c r="E121" s="60" t="s">
        <v>105</v>
      </c>
      <c r="F121" s="62" t="str">
        <f ca="1">INDEX(F_Outputs_Prep!$B$4:$AH$123,MATCH(F_Outputs!$A121&amp;F_Outputs!$B121,F_Outputs_Prep!$I$4:$I$123,0),MATCH(F_Outputs!F$2,F_Outputs_Prep!$B$4:$AH$4,0))</f>
        <v>NA</v>
      </c>
      <c r="G121" s="62" t="str">
        <f ca="1">INDEX(F_Outputs_Prep!$B$4:$AH$123,MATCH(F_Outputs!$A121&amp;F_Outputs!$B121,F_Outputs_Prep!$I$4:$I$123,0),MATCH(F_Outputs!G$2,F_Outputs_Prep!$B$4:$AH$4,0))</f>
        <v>NA</v>
      </c>
      <c r="H121" s="62" t="str">
        <f ca="1">INDEX(F_Outputs_Prep!$B$4:$AH$123,MATCH(F_Outputs!$A121&amp;F_Outputs!$B121,F_Outputs_Prep!$I$4:$I$123,0),MATCH(F_Outputs!H$2,F_Outputs_Prep!$B$4:$AH$4,0))</f>
        <v>NA</v>
      </c>
      <c r="I121" s="62" t="str">
        <f ca="1">INDEX(F_Outputs_Prep!$B$4:$AH$123,MATCH(F_Outputs!$A121&amp;F_Outputs!$B121,F_Outputs_Prep!$I$4:$I$123,0),MATCH(F_Outputs!I$2,F_Outputs_Prep!$B$4:$AH$4,0))</f>
        <v>NA</v>
      </c>
      <c r="J121" s="62" t="str">
        <f ca="1">INDEX(F_Outputs_Prep!$B$4:$AH$123,MATCH(F_Outputs!$A121&amp;F_Outputs!$B121,F_Outputs_Prep!$I$4:$I$123,0),MATCH(F_Outputs!J$2,F_Outputs_Prep!$B$4:$AH$4,0))</f>
        <v>NA</v>
      </c>
      <c r="K121" s="62" t="str">
        <f ca="1">INDEX(F_Outputs_Prep!$B$4:$AH$123,MATCH(F_Outputs!$A121&amp;F_Outputs!$B121,F_Outputs_Prep!$I$4:$I$123,0),MATCH(F_Outputs!K$2,F_Outputs_Prep!$B$4:$AH$4,0))</f>
        <v>NA</v>
      </c>
      <c r="L121" s="62" t="str">
        <f ca="1">INDEX(F_Outputs_Prep!$B$4:$AH$123,MATCH(F_Outputs!$A121&amp;F_Outputs!$B121,F_Outputs_Prep!$I$4:$I$123,0),MATCH(F_Outputs!L$2,F_Outputs_Prep!$B$4:$AH$4,0))</f>
        <v>NA</v>
      </c>
      <c r="M121" s="62" t="str">
        <f ca="1">INDEX(F_Outputs_Prep!$B$4:$AH$123,MATCH(F_Outputs!$A121&amp;F_Outputs!$B121,F_Outputs_Prep!$I$4:$I$123,0),MATCH(F_Outputs!M$2,F_Outputs_Prep!$B$4:$AH$4,0))</f>
        <v>NA</v>
      </c>
      <c r="N121" s="62" t="str">
        <f ca="1">INDEX(F_Outputs_Prep!$B$4:$AH$123,MATCH(F_Outputs!$A121&amp;F_Outputs!$B121,F_Outputs_Prep!$I$4:$I$123,0),MATCH(F_Outputs!N$2,F_Outputs_Prep!$B$4:$AH$4,0))</f>
        <v>NA</v>
      </c>
      <c r="O121" s="62" t="str">
        <f ca="1">INDEX(F_Outputs_Prep!$B$4:$AH$123,MATCH(F_Outputs!$A121&amp;F_Outputs!$B121,F_Outputs_Prep!$I$4:$I$123,0),MATCH(F_Outputs!O$2,F_Outputs_Prep!$B$4:$AH$4,0))</f>
        <v>NA</v>
      </c>
      <c r="P121" s="62" t="str">
        <f ca="1">INDEX(F_Outputs_Prep!$B$4:$AH$123,MATCH(F_Outputs!$A121&amp;F_Outputs!$B121,F_Outputs_Prep!$I$4:$I$123,0),MATCH(F_Outputs!P$2,F_Outputs_Prep!$B$4:$AH$4,0))</f>
        <v>NA</v>
      </c>
      <c r="Q121" s="62" t="str">
        <f ca="1">INDEX(F_Outputs_Prep!$B$4:$AH$123,MATCH(F_Outputs!$A121&amp;F_Outputs!$B121,F_Outputs_Prep!$I$4:$I$123,0),MATCH(F_Outputs!Q$2,F_Outputs_Prep!$B$4:$AH$4,0))</f>
        <v>NA</v>
      </c>
      <c r="R121" s="62" t="str">
        <f ca="1">INDEX(F_Outputs_Prep!$B$4:$AH$123,MATCH(F_Outputs!$A121&amp;F_Outputs!$B121,F_Outputs_Prep!$I$4:$I$123,0),MATCH(F_Outputs!R$2,F_Outputs_Prep!$B$4:$AH$4,0))</f>
        <v>NA</v>
      </c>
      <c r="S121" s="62" t="str">
        <f ca="1">INDEX(F_Outputs_Prep!$B$4:$AH$123,MATCH(F_Outputs!$A121&amp;F_Outputs!$B121,F_Outputs_Prep!$I$4:$I$123,0),MATCH(F_Outputs!S$2,F_Outputs_Prep!$B$4:$AH$4,0))</f>
        <v>NA</v>
      </c>
      <c r="T121" s="62" t="str">
        <f ca="1">INDEX(F_Outputs_Prep!$B$4:$AH$123,MATCH(F_Outputs!$A121&amp;F_Outputs!$B121,F_Outputs_Prep!$I$4:$I$123,0),MATCH(F_Outputs!T$2,F_Outputs_Prep!$B$4:$AH$4,0))</f>
        <v>NA</v>
      </c>
      <c r="U121" s="62" t="str">
        <f ca="1">INDEX(F_Outputs_Prep!$B$4:$AH$123,MATCH(F_Outputs!$A121&amp;F_Outputs!$B121,F_Outputs_Prep!$I$4:$I$123,0),MATCH(F_Outputs!U$2,F_Outputs_Prep!$B$4:$AH$4,0))</f>
        <v>NA</v>
      </c>
      <c r="V121" s="62" t="str">
        <f ca="1">INDEX(F_Outputs_Prep!$B$4:$AH$123,MATCH(F_Outputs!$A121&amp;F_Outputs!$B121,F_Outputs_Prep!$I$4:$I$123,0),MATCH(F_Outputs!V$2,F_Outputs_Prep!$B$4:$AH$4,0))</f>
        <v>NA</v>
      </c>
      <c r="W121" s="62" t="str">
        <f ca="1">INDEX(F_Outputs_Prep!$B$4:$AH$123,MATCH(F_Outputs!$A121&amp;F_Outputs!$B121,F_Outputs_Prep!$I$4:$I$123,0),MATCH(F_Outputs!W$2,F_Outputs_Prep!$B$4:$AH$4,0))</f>
        <v>NA</v>
      </c>
      <c r="X121" s="62" t="str">
        <f ca="1">INDEX(F_Outputs_Prep!$B$4:$AH$123,MATCH(F_Outputs!$A121&amp;F_Outputs!$B121,F_Outputs_Prep!$I$4:$I$123,0),MATCH(F_Outputs!X$2,F_Outputs_Prep!$B$4:$AH$4,0))</f>
        <v>NA</v>
      </c>
    </row>
    <row r="122" spans="1:24" ht="14.25">
      <c r="A122" s="62" t="s">
        <v>76</v>
      </c>
      <c r="B122" s="59" t="s">
        <v>155</v>
      </c>
      <c r="C122" s="59" t="s">
        <v>156</v>
      </c>
      <c r="D122" s="56" t="s">
        <v>157</v>
      </c>
      <c r="E122" s="60" t="s">
        <v>105</v>
      </c>
      <c r="F122" s="62">
        <f ca="1">INDEX(F_Outputs_Prep!$B$4:$AH$123,MATCH(F_Outputs!$A122&amp;F_Outputs!$B122,F_Outputs_Prep!$I$4:$I$123,0),MATCH(F_Outputs!F$2,F_Outputs_Prep!$B$4:$AH$4,0))</f>
        <v>1</v>
      </c>
      <c r="G122" s="62">
        <f ca="1">INDEX(F_Outputs_Prep!$B$4:$AH$123,MATCH(F_Outputs!$A122&amp;F_Outputs!$B122,F_Outputs_Prep!$I$4:$I$123,0),MATCH(F_Outputs!G$2,F_Outputs_Prep!$B$4:$AH$4,0))</f>
        <v>1</v>
      </c>
      <c r="H122" s="62">
        <f ca="1">INDEX(F_Outputs_Prep!$B$4:$AH$123,MATCH(F_Outputs!$A122&amp;F_Outputs!$B122,F_Outputs_Prep!$I$4:$I$123,0),MATCH(F_Outputs!H$2,F_Outputs_Prep!$B$4:$AH$4,0))</f>
        <v>1</v>
      </c>
      <c r="I122" s="62">
        <f ca="1">INDEX(F_Outputs_Prep!$B$4:$AH$123,MATCH(F_Outputs!$A122&amp;F_Outputs!$B122,F_Outputs_Prep!$I$4:$I$123,0),MATCH(F_Outputs!I$2,F_Outputs_Prep!$B$4:$AH$4,0))</f>
        <v>1</v>
      </c>
      <c r="J122" s="62">
        <f ca="1">INDEX(F_Outputs_Prep!$B$4:$AH$123,MATCH(F_Outputs!$A122&amp;F_Outputs!$B122,F_Outputs_Prep!$I$4:$I$123,0),MATCH(F_Outputs!J$2,F_Outputs_Prep!$B$4:$AH$4,0))</f>
        <v>1</v>
      </c>
      <c r="K122" s="62">
        <f ca="1">INDEX(F_Outputs_Prep!$B$4:$AH$123,MATCH(F_Outputs!$A122&amp;F_Outputs!$B122,F_Outputs_Prep!$I$4:$I$123,0),MATCH(F_Outputs!K$2,F_Outputs_Prep!$B$4:$AH$4,0))</f>
        <v>1</v>
      </c>
      <c r="L122" s="62">
        <f ca="1">INDEX(F_Outputs_Prep!$B$4:$AH$123,MATCH(F_Outputs!$A122&amp;F_Outputs!$B122,F_Outputs_Prep!$I$4:$I$123,0),MATCH(F_Outputs!L$2,F_Outputs_Prep!$B$4:$AH$4,0))</f>
        <v>1</v>
      </c>
      <c r="M122" s="62">
        <f ca="1">INDEX(F_Outputs_Prep!$B$4:$AH$123,MATCH(F_Outputs!$A122&amp;F_Outputs!$B122,F_Outputs_Prep!$I$4:$I$123,0),MATCH(F_Outputs!M$2,F_Outputs_Prep!$B$4:$AH$4,0))</f>
        <v>1</v>
      </c>
      <c r="N122" s="62">
        <f ca="1">INDEX(F_Outputs_Prep!$B$4:$AH$123,MATCH(F_Outputs!$A122&amp;F_Outputs!$B122,F_Outputs_Prep!$I$4:$I$123,0),MATCH(F_Outputs!N$2,F_Outputs_Prep!$B$4:$AH$4,0))</f>
        <v>1</v>
      </c>
      <c r="O122" s="62">
        <f ca="1">INDEX(F_Outputs_Prep!$B$4:$AH$123,MATCH(F_Outputs!$A122&amp;F_Outputs!$B122,F_Outputs_Prep!$I$4:$I$123,0),MATCH(F_Outputs!O$2,F_Outputs_Prep!$B$4:$AH$4,0))</f>
        <v>1</v>
      </c>
      <c r="P122" s="62">
        <f ca="1">INDEX(F_Outputs_Prep!$B$4:$AH$123,MATCH(F_Outputs!$A122&amp;F_Outputs!$B122,F_Outputs_Prep!$I$4:$I$123,0),MATCH(F_Outputs!P$2,F_Outputs_Prep!$B$4:$AH$4,0))</f>
        <v>1</v>
      </c>
      <c r="Q122" s="62">
        <f ca="1">INDEX(F_Outputs_Prep!$B$4:$AH$123,MATCH(F_Outputs!$A122&amp;F_Outputs!$B122,F_Outputs_Prep!$I$4:$I$123,0),MATCH(F_Outputs!Q$2,F_Outputs_Prep!$B$4:$AH$4,0))</f>
        <v>1</v>
      </c>
      <c r="R122" s="62">
        <f ca="1">INDEX(F_Outputs_Prep!$B$4:$AH$123,MATCH(F_Outputs!$A122&amp;F_Outputs!$B122,F_Outputs_Prep!$I$4:$I$123,0),MATCH(F_Outputs!R$2,F_Outputs_Prep!$B$4:$AH$4,0))</f>
        <v>1</v>
      </c>
      <c r="S122" s="62">
        <f ca="1">INDEX(F_Outputs_Prep!$B$4:$AH$123,MATCH(F_Outputs!$A122&amp;F_Outputs!$B122,F_Outputs_Prep!$I$4:$I$123,0),MATCH(F_Outputs!S$2,F_Outputs_Prep!$B$4:$AH$4,0))</f>
        <v>1</v>
      </c>
      <c r="T122" s="62">
        <f ca="1">INDEX(F_Outputs_Prep!$B$4:$AH$123,MATCH(F_Outputs!$A122&amp;F_Outputs!$B122,F_Outputs_Prep!$I$4:$I$123,0),MATCH(F_Outputs!T$2,F_Outputs_Prep!$B$4:$AH$4,0))</f>
        <v>1</v>
      </c>
      <c r="U122" s="62">
        <f ca="1">INDEX(F_Outputs_Prep!$B$4:$AH$123,MATCH(F_Outputs!$A122&amp;F_Outputs!$B122,F_Outputs_Prep!$I$4:$I$123,0),MATCH(F_Outputs!U$2,F_Outputs_Prep!$B$4:$AH$4,0))</f>
        <v>1</v>
      </c>
      <c r="V122" s="62">
        <f ca="1">INDEX(F_Outputs_Prep!$B$4:$AH$123,MATCH(F_Outputs!$A122&amp;F_Outputs!$B122,F_Outputs_Prep!$I$4:$I$123,0),MATCH(F_Outputs!V$2,F_Outputs_Prep!$B$4:$AH$4,0))</f>
        <v>1</v>
      </c>
      <c r="W122" s="62">
        <f ca="1">INDEX(F_Outputs_Prep!$B$4:$AH$123,MATCH(F_Outputs!$A122&amp;F_Outputs!$B122,F_Outputs_Prep!$I$4:$I$123,0),MATCH(F_Outputs!W$2,F_Outputs_Prep!$B$4:$AH$4,0))</f>
        <v>1</v>
      </c>
      <c r="X122" s="62">
        <f ca="1">INDEX(F_Outputs_Prep!$B$4:$AH$123,MATCH(F_Outputs!$A122&amp;F_Outputs!$B122,F_Outputs_Prep!$I$4:$I$123,0),MATCH(F_Outputs!X$2,F_Outputs_Prep!$B$4:$AH$4,0))</f>
        <v>1</v>
      </c>
    </row>
    <row r="124" spans="1:24" s="115" customFormat="1">
      <c r="B124" s="115" t="s">
        <v>16</v>
      </c>
    </row>
  </sheetData>
  <phoneticPr fontId="4"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FC944-7707-4681-9322-76E9F5133972}">
  <dimension ref="A1:AD76"/>
  <sheetViews>
    <sheetView workbookViewId="0"/>
  </sheetViews>
  <sheetFormatPr defaultRowHeight="14.25"/>
  <cols>
    <col min="1" max="1" width="6.375" style="15" customWidth="1"/>
    <col min="2" max="2" width="17.5" style="15" customWidth="1"/>
    <col min="3" max="6" width="20.25" style="15" customWidth="1"/>
    <col min="7" max="7" width="23.375" style="15" customWidth="1"/>
    <col min="8" max="8" width="26.125" style="15" customWidth="1"/>
    <col min="9" max="9" width="14" style="15" customWidth="1"/>
    <col min="10" max="10" width="16.375" style="15" customWidth="1"/>
    <col min="11" max="13" width="13.5" style="15" bestFit="1" customWidth="1"/>
    <col min="14" max="16384" width="9" style="15"/>
  </cols>
  <sheetData>
    <row r="1" spans="1:7" s="23" customFormat="1"/>
    <row r="2" spans="1:7" s="23" customFormat="1">
      <c r="B2" s="97" t="s">
        <v>184</v>
      </c>
    </row>
    <row r="4" spans="1:7">
      <c r="B4" s="56" t="s">
        <v>185</v>
      </c>
      <c r="C4" s="56" t="s">
        <v>186</v>
      </c>
      <c r="D4" s="56" t="s">
        <v>20</v>
      </c>
      <c r="E4" s="56" t="s">
        <v>18</v>
      </c>
      <c r="F4" s="56" t="s">
        <v>187</v>
      </c>
      <c r="G4" s="56" t="s">
        <v>188</v>
      </c>
    </row>
    <row r="5" spans="1:7">
      <c r="A5" s="74"/>
      <c r="B5" s="71" t="s">
        <v>37</v>
      </c>
      <c r="C5" s="56" t="s">
        <v>158</v>
      </c>
      <c r="D5" s="56" t="s">
        <v>159</v>
      </c>
      <c r="E5" s="56" t="s">
        <v>18</v>
      </c>
      <c r="F5" s="56" t="s">
        <v>160</v>
      </c>
      <c r="G5" s="56" t="s">
        <v>189</v>
      </c>
    </row>
    <row r="6" spans="1:7">
      <c r="A6" s="74"/>
      <c r="B6" s="71" t="s">
        <v>46</v>
      </c>
      <c r="C6" s="56" t="s">
        <v>162</v>
      </c>
      <c r="D6" s="56" t="s">
        <v>163</v>
      </c>
      <c r="E6" s="56" t="s">
        <v>18</v>
      </c>
      <c r="F6" s="56" t="s">
        <v>160</v>
      </c>
      <c r="G6" s="56" t="s">
        <v>190</v>
      </c>
    </row>
    <row r="7" spans="1:7">
      <c r="A7" s="74"/>
      <c r="B7" s="71" t="s">
        <v>48</v>
      </c>
      <c r="C7" s="56" t="s">
        <v>164</v>
      </c>
      <c r="D7" s="56" t="s">
        <v>163</v>
      </c>
      <c r="E7" s="56" t="s">
        <v>18</v>
      </c>
      <c r="F7" s="56" t="s">
        <v>160</v>
      </c>
      <c r="G7" s="56" t="s">
        <v>189</v>
      </c>
    </row>
    <row r="8" spans="1:7">
      <c r="A8" s="74"/>
      <c r="B8" s="71" t="s">
        <v>50</v>
      </c>
      <c r="C8" s="56" t="s">
        <v>165</v>
      </c>
      <c r="D8" s="56" t="s">
        <v>159</v>
      </c>
      <c r="E8" s="56" t="s">
        <v>18</v>
      </c>
      <c r="F8" s="56" t="s">
        <v>160</v>
      </c>
      <c r="G8" s="56" t="s">
        <v>190</v>
      </c>
    </row>
    <row r="9" spans="1:7">
      <c r="A9" s="74"/>
      <c r="B9" s="71" t="s">
        <v>52</v>
      </c>
      <c r="C9" s="56" t="s">
        <v>166</v>
      </c>
      <c r="D9" s="56" t="s">
        <v>159</v>
      </c>
      <c r="E9" s="56" t="s">
        <v>18</v>
      </c>
      <c r="F9" s="56" t="s">
        <v>160</v>
      </c>
      <c r="G9" s="56" t="s">
        <v>189</v>
      </c>
    </row>
    <row r="10" spans="1:7">
      <c r="A10" s="74"/>
      <c r="B10" s="71" t="s">
        <v>54</v>
      </c>
      <c r="C10" s="56" t="s">
        <v>167</v>
      </c>
      <c r="D10" s="56" t="s">
        <v>159</v>
      </c>
      <c r="E10" s="56" t="s">
        <v>18</v>
      </c>
      <c r="F10" s="56" t="s">
        <v>160</v>
      </c>
      <c r="G10" s="56" t="s">
        <v>190</v>
      </c>
    </row>
    <row r="11" spans="1:7">
      <c r="A11" s="74"/>
      <c r="B11" s="71" t="s">
        <v>56</v>
      </c>
      <c r="C11" s="56" t="s">
        <v>168</v>
      </c>
      <c r="D11" s="56" t="s">
        <v>159</v>
      </c>
      <c r="E11" s="56" t="s">
        <v>18</v>
      </c>
      <c r="F11" s="56" t="s">
        <v>160</v>
      </c>
      <c r="G11" s="56" t="s">
        <v>189</v>
      </c>
    </row>
    <row r="12" spans="1:7">
      <c r="A12" s="94" t="s">
        <v>122</v>
      </c>
      <c r="B12" s="71" t="s">
        <v>58</v>
      </c>
      <c r="C12" s="56" t="s">
        <v>169</v>
      </c>
      <c r="D12" s="56" t="s">
        <v>159</v>
      </c>
      <c r="E12" s="56" t="s">
        <v>18</v>
      </c>
      <c r="F12" s="56" t="s">
        <v>160</v>
      </c>
      <c r="G12" s="56" t="s">
        <v>189</v>
      </c>
    </row>
    <row r="13" spans="1:7">
      <c r="A13" s="74"/>
      <c r="B13" s="71" t="s">
        <v>60</v>
      </c>
      <c r="C13" s="56" t="s">
        <v>170</v>
      </c>
      <c r="D13" s="56" t="s">
        <v>159</v>
      </c>
      <c r="E13" s="56" t="s">
        <v>18</v>
      </c>
      <c r="F13" s="56" t="s">
        <v>160</v>
      </c>
      <c r="G13" s="56" t="s">
        <v>190</v>
      </c>
    </row>
    <row r="14" spans="1:7">
      <c r="A14" s="74"/>
      <c r="B14" s="71" t="s">
        <v>62</v>
      </c>
      <c r="C14" s="56" t="s">
        <v>171</v>
      </c>
      <c r="D14" s="56" t="s">
        <v>159</v>
      </c>
      <c r="E14" s="56" t="s">
        <v>18</v>
      </c>
      <c r="F14" s="56" t="s">
        <v>160</v>
      </c>
      <c r="G14" s="56" t="s">
        <v>190</v>
      </c>
    </row>
    <row r="15" spans="1:7">
      <c r="A15" s="74"/>
      <c r="B15" s="71" t="s">
        <v>64</v>
      </c>
      <c r="C15" s="56" t="s">
        <v>172</v>
      </c>
      <c r="D15" s="56" t="s">
        <v>159</v>
      </c>
      <c r="E15" s="56" t="s">
        <v>18</v>
      </c>
      <c r="F15" s="56" t="s">
        <v>173</v>
      </c>
      <c r="G15" s="56" t="s">
        <v>189</v>
      </c>
    </row>
    <row r="16" spans="1:7">
      <c r="A16" s="57"/>
      <c r="B16" s="71" t="s">
        <v>66</v>
      </c>
      <c r="C16" s="56" t="s">
        <v>174</v>
      </c>
      <c r="D16" s="56" t="s">
        <v>159</v>
      </c>
      <c r="E16" s="56" t="s">
        <v>18</v>
      </c>
      <c r="F16" s="56" t="s">
        <v>173</v>
      </c>
      <c r="G16" s="56" t="s">
        <v>190</v>
      </c>
    </row>
    <row r="17" spans="1:10">
      <c r="A17" s="74"/>
      <c r="B17" s="71" t="s">
        <v>68</v>
      </c>
      <c r="C17" s="56" t="s">
        <v>175</v>
      </c>
      <c r="D17" s="56" t="s">
        <v>159</v>
      </c>
      <c r="E17" s="56" t="s">
        <v>18</v>
      </c>
      <c r="F17" s="56" t="s">
        <v>173</v>
      </c>
      <c r="G17" s="56" t="s">
        <v>190</v>
      </c>
    </row>
    <row r="18" spans="1:10">
      <c r="A18" s="74"/>
      <c r="B18" s="71" t="s">
        <v>70</v>
      </c>
      <c r="C18" s="56" t="s">
        <v>176</v>
      </c>
      <c r="D18" s="56" t="s">
        <v>159</v>
      </c>
      <c r="E18" s="56" t="s">
        <v>18</v>
      </c>
      <c r="F18" s="56" t="s">
        <v>173</v>
      </c>
      <c r="G18" s="56" t="s">
        <v>190</v>
      </c>
    </row>
    <row r="19" spans="1:10">
      <c r="A19" s="74"/>
      <c r="B19" s="71" t="s">
        <v>72</v>
      </c>
      <c r="C19" s="56" t="s">
        <v>177</v>
      </c>
      <c r="D19" s="56" t="s">
        <v>159</v>
      </c>
      <c r="E19" s="56" t="s">
        <v>18</v>
      </c>
      <c r="F19" s="56" t="s">
        <v>173</v>
      </c>
      <c r="G19" s="56" t="s">
        <v>190</v>
      </c>
    </row>
    <row r="20" spans="1:10">
      <c r="A20" s="74"/>
      <c r="B20" s="71" t="s">
        <v>74</v>
      </c>
      <c r="C20" s="56" t="s">
        <v>178</v>
      </c>
      <c r="D20" s="56" t="s">
        <v>159</v>
      </c>
      <c r="E20" s="56" t="s">
        <v>18</v>
      </c>
      <c r="F20" s="56" t="s">
        <v>160</v>
      </c>
      <c r="G20" s="56" t="s">
        <v>189</v>
      </c>
    </row>
    <row r="21" spans="1:10">
      <c r="A21" s="74"/>
      <c r="B21" s="71" t="s">
        <v>76</v>
      </c>
      <c r="C21" s="56" t="s">
        <v>179</v>
      </c>
      <c r="D21" s="56" t="s">
        <v>159</v>
      </c>
      <c r="E21" s="56" t="s">
        <v>18</v>
      </c>
      <c r="F21" s="56" t="s">
        <v>173</v>
      </c>
      <c r="G21" s="56" t="s">
        <v>191</v>
      </c>
    </row>
    <row r="22" spans="1:10">
      <c r="A22" s="57"/>
      <c r="B22" s="71" t="s">
        <v>192</v>
      </c>
      <c r="C22" s="56" t="s">
        <v>165</v>
      </c>
      <c r="D22" s="56" t="s">
        <v>159</v>
      </c>
      <c r="E22" s="56" t="s">
        <v>193</v>
      </c>
      <c r="F22" s="56" t="s">
        <v>160</v>
      </c>
      <c r="G22" s="56" t="s">
        <v>191</v>
      </c>
    </row>
    <row r="23" spans="1:10">
      <c r="A23" s="57"/>
      <c r="B23" s="71" t="s">
        <v>194</v>
      </c>
      <c r="C23" s="56" t="s">
        <v>195</v>
      </c>
      <c r="D23" s="56" t="s">
        <v>159</v>
      </c>
      <c r="E23" s="56" t="s">
        <v>196</v>
      </c>
      <c r="F23" s="56" t="s">
        <v>173</v>
      </c>
      <c r="G23" s="56" t="s">
        <v>191</v>
      </c>
    </row>
    <row r="24" spans="1:10">
      <c r="A24" s="57"/>
      <c r="B24" s="76" t="s">
        <v>70</v>
      </c>
      <c r="C24" s="56" t="s">
        <v>197</v>
      </c>
      <c r="D24" s="56" t="s">
        <v>159</v>
      </c>
      <c r="E24" s="56" t="s">
        <v>193</v>
      </c>
      <c r="F24" s="56" t="s">
        <v>173</v>
      </c>
      <c r="G24" s="56" t="s">
        <v>191</v>
      </c>
    </row>
    <row r="25" spans="1:10">
      <c r="A25" s="57"/>
      <c r="B25" s="76" t="s">
        <v>70</v>
      </c>
      <c r="C25" s="56" t="s">
        <v>198</v>
      </c>
      <c r="D25" s="56" t="s">
        <v>159</v>
      </c>
      <c r="E25" s="56" t="s">
        <v>196</v>
      </c>
      <c r="F25" s="56" t="s">
        <v>173</v>
      </c>
      <c r="G25" s="56" t="s">
        <v>191</v>
      </c>
    </row>
    <row r="27" spans="1:10" s="23" customFormat="1">
      <c r="B27" s="97" t="s">
        <v>199</v>
      </c>
    </row>
    <row r="29" spans="1:10">
      <c r="B29" s="67" t="s">
        <v>27</v>
      </c>
      <c r="C29" s="68" t="s">
        <v>200</v>
      </c>
      <c r="D29" s="68" t="s">
        <v>201</v>
      </c>
      <c r="E29" s="56" t="s">
        <v>202</v>
      </c>
      <c r="F29" s="56" t="s">
        <v>203</v>
      </c>
      <c r="G29" s="59" t="s">
        <v>204</v>
      </c>
      <c r="H29" s="59" t="s">
        <v>205</v>
      </c>
      <c r="I29" s="59" t="s">
        <v>206</v>
      </c>
      <c r="J29" s="59" t="s">
        <v>143</v>
      </c>
    </row>
    <row r="30" spans="1:10">
      <c r="B30" s="69" t="s">
        <v>207</v>
      </c>
      <c r="C30" s="68" t="s">
        <v>208</v>
      </c>
      <c r="D30" s="68" t="s">
        <v>190</v>
      </c>
      <c r="E30" s="68" t="s">
        <v>209</v>
      </c>
      <c r="F30" s="68" t="s">
        <v>210</v>
      </c>
      <c r="G30" s="68" t="s">
        <v>211</v>
      </c>
      <c r="H30" s="59" t="s">
        <v>212</v>
      </c>
      <c r="I30" s="70">
        <v>1000000000000</v>
      </c>
      <c r="J30" s="59" t="s">
        <v>213</v>
      </c>
    </row>
    <row r="31" spans="1:10">
      <c r="B31" s="69" t="s">
        <v>214</v>
      </c>
      <c r="C31" s="68" t="s">
        <v>215</v>
      </c>
      <c r="D31" s="68" t="s">
        <v>190</v>
      </c>
      <c r="E31" s="68" t="s">
        <v>209</v>
      </c>
      <c r="F31" s="68" t="s">
        <v>216</v>
      </c>
      <c r="G31" s="68" t="s">
        <v>217</v>
      </c>
      <c r="H31" s="117" t="s">
        <v>218</v>
      </c>
      <c r="I31" s="56">
        <v>2</v>
      </c>
      <c r="J31" s="59" t="s">
        <v>216</v>
      </c>
    </row>
    <row r="32" spans="1:10">
      <c r="B32" s="69" t="s">
        <v>219</v>
      </c>
      <c r="C32" s="68" t="s">
        <v>220</v>
      </c>
      <c r="D32" s="68" t="s">
        <v>190</v>
      </c>
      <c r="E32" s="68" t="s">
        <v>209</v>
      </c>
      <c r="F32" s="68" t="s">
        <v>221</v>
      </c>
      <c r="G32" s="68" t="s">
        <v>222</v>
      </c>
      <c r="H32" s="59" t="s">
        <v>223</v>
      </c>
      <c r="I32" s="56">
        <v>2</v>
      </c>
      <c r="J32" s="59" t="s">
        <v>224</v>
      </c>
    </row>
    <row r="33" spans="2:10">
      <c r="B33" s="69" t="s">
        <v>225</v>
      </c>
      <c r="C33" s="68" t="s">
        <v>226</v>
      </c>
      <c r="D33" s="68" t="s">
        <v>190</v>
      </c>
      <c r="E33" s="68" t="s">
        <v>227</v>
      </c>
      <c r="F33" s="68" t="s">
        <v>228</v>
      </c>
      <c r="G33" s="68" t="s">
        <v>229</v>
      </c>
      <c r="H33" s="59" t="s">
        <v>230</v>
      </c>
      <c r="I33" s="56">
        <v>2</v>
      </c>
      <c r="J33" s="59" t="s">
        <v>224</v>
      </c>
    </row>
    <row r="34" spans="2:10">
      <c r="B34" s="69" t="s">
        <v>231</v>
      </c>
      <c r="C34" s="68" t="s">
        <v>232</v>
      </c>
      <c r="D34" s="68" t="s">
        <v>190</v>
      </c>
      <c r="E34" s="68" t="s">
        <v>227</v>
      </c>
      <c r="F34" s="68" t="s">
        <v>228</v>
      </c>
      <c r="G34" s="68" t="s">
        <v>233</v>
      </c>
      <c r="H34" s="59" t="s">
        <v>234</v>
      </c>
      <c r="I34" s="56">
        <v>2</v>
      </c>
      <c r="J34" s="59" t="s">
        <v>224</v>
      </c>
    </row>
    <row r="35" spans="2:10">
      <c r="B35" s="69" t="s">
        <v>235</v>
      </c>
      <c r="C35" s="68" t="s">
        <v>236</v>
      </c>
      <c r="D35" s="68" t="s">
        <v>190</v>
      </c>
      <c r="E35" s="68" t="s">
        <v>209</v>
      </c>
      <c r="F35" s="68" t="s">
        <v>237</v>
      </c>
      <c r="G35" s="68" t="s">
        <v>238</v>
      </c>
      <c r="H35" s="59" t="s">
        <v>239</v>
      </c>
      <c r="I35" s="56">
        <v>2</v>
      </c>
      <c r="J35" s="59" t="s">
        <v>240</v>
      </c>
    </row>
    <row r="36" spans="2:10">
      <c r="B36" s="69" t="s">
        <v>241</v>
      </c>
      <c r="C36" s="68" t="s">
        <v>242</v>
      </c>
      <c r="D36" s="68" t="s">
        <v>190</v>
      </c>
      <c r="E36" s="68" t="s">
        <v>209</v>
      </c>
      <c r="F36" s="68" t="s">
        <v>243</v>
      </c>
      <c r="G36" s="68" t="s">
        <v>244</v>
      </c>
      <c r="H36" s="59" t="s">
        <v>245</v>
      </c>
      <c r="I36" s="56">
        <v>2</v>
      </c>
      <c r="J36" s="59" t="s">
        <v>246</v>
      </c>
    </row>
    <row r="37" spans="2:10">
      <c r="B37" s="69" t="s">
        <v>247</v>
      </c>
      <c r="C37" s="68" t="s">
        <v>248</v>
      </c>
      <c r="D37" s="68" t="s">
        <v>190</v>
      </c>
      <c r="E37" s="68" t="s">
        <v>227</v>
      </c>
      <c r="F37" s="68" t="s">
        <v>243</v>
      </c>
      <c r="G37" s="68" t="s">
        <v>249</v>
      </c>
      <c r="H37" s="59" t="s">
        <v>250</v>
      </c>
      <c r="I37" s="56">
        <v>2</v>
      </c>
      <c r="J37" s="59" t="s">
        <v>246</v>
      </c>
    </row>
    <row r="38" spans="2:10">
      <c r="B38" s="69" t="s">
        <v>251</v>
      </c>
      <c r="C38" s="68" t="s">
        <v>252</v>
      </c>
      <c r="D38" s="68" t="s">
        <v>190</v>
      </c>
      <c r="E38" s="68" t="s">
        <v>209</v>
      </c>
      <c r="F38" s="68" t="s">
        <v>253</v>
      </c>
      <c r="G38" s="68" t="s">
        <v>254</v>
      </c>
      <c r="H38" s="59" t="s">
        <v>255</v>
      </c>
      <c r="I38" s="56">
        <v>1</v>
      </c>
      <c r="J38" s="59" t="s">
        <v>109</v>
      </c>
    </row>
    <row r="39" spans="2:10">
      <c r="B39" s="69" t="s">
        <v>256</v>
      </c>
      <c r="C39" s="68" t="s">
        <v>257</v>
      </c>
      <c r="D39" s="68" t="s">
        <v>190</v>
      </c>
      <c r="E39" s="68" t="s">
        <v>209</v>
      </c>
      <c r="F39" s="68" t="s">
        <v>253</v>
      </c>
      <c r="G39" s="68" t="s">
        <v>258</v>
      </c>
      <c r="H39" s="59" t="s">
        <v>259</v>
      </c>
      <c r="I39" s="56">
        <v>1</v>
      </c>
      <c r="J39" s="59" t="s">
        <v>109</v>
      </c>
    </row>
    <row r="40" spans="2:10">
      <c r="B40" s="69" t="s">
        <v>260</v>
      </c>
      <c r="C40" s="68" t="s">
        <v>261</v>
      </c>
      <c r="D40" s="68" t="s">
        <v>190</v>
      </c>
      <c r="E40" s="68" t="s">
        <v>209</v>
      </c>
      <c r="F40" s="68" t="s">
        <v>253</v>
      </c>
      <c r="G40" s="68" t="s">
        <v>262</v>
      </c>
      <c r="H40" s="59" t="s">
        <v>263</v>
      </c>
      <c r="I40" s="56">
        <v>1</v>
      </c>
      <c r="J40" s="59" t="s">
        <v>109</v>
      </c>
    </row>
    <row r="41" spans="2:10">
      <c r="B41" s="69" t="s">
        <v>264</v>
      </c>
      <c r="C41" s="68" t="s">
        <v>265</v>
      </c>
      <c r="D41" s="68" t="s">
        <v>190</v>
      </c>
      <c r="E41" s="68" t="s">
        <v>227</v>
      </c>
      <c r="F41" s="68" t="s">
        <v>266</v>
      </c>
      <c r="G41" s="68" t="s">
        <v>267</v>
      </c>
      <c r="H41" s="59" t="s">
        <v>268</v>
      </c>
      <c r="I41" s="56">
        <v>2</v>
      </c>
      <c r="J41" s="59" t="s">
        <v>224</v>
      </c>
    </row>
    <row r="42" spans="2:10">
      <c r="B42" s="69" t="s">
        <v>269</v>
      </c>
      <c r="C42" s="68" t="s">
        <v>270</v>
      </c>
      <c r="D42" s="68" t="s">
        <v>190</v>
      </c>
      <c r="E42" s="68" t="s">
        <v>209</v>
      </c>
      <c r="F42" s="68" t="s">
        <v>271</v>
      </c>
      <c r="G42" s="68" t="s">
        <v>272</v>
      </c>
      <c r="H42" s="59" t="s">
        <v>273</v>
      </c>
      <c r="I42" s="56">
        <v>0</v>
      </c>
      <c r="J42" s="59" t="s">
        <v>224</v>
      </c>
    </row>
    <row r="43" spans="2:10">
      <c r="B43" s="69" t="s">
        <v>43</v>
      </c>
      <c r="C43" s="68" t="s">
        <v>274</v>
      </c>
      <c r="D43" s="68" t="s">
        <v>190</v>
      </c>
      <c r="E43" s="68" t="s">
        <v>209</v>
      </c>
      <c r="F43" s="68" t="s">
        <v>44</v>
      </c>
      <c r="G43" s="68" t="s">
        <v>275</v>
      </c>
      <c r="H43" s="59" t="s">
        <v>138</v>
      </c>
      <c r="I43" s="56">
        <v>2</v>
      </c>
      <c r="J43" s="59" t="s">
        <v>109</v>
      </c>
    </row>
    <row r="44" spans="2:10">
      <c r="B44" s="69" t="s">
        <v>276</v>
      </c>
      <c r="C44" s="68" t="s">
        <v>277</v>
      </c>
      <c r="D44" s="68" t="s">
        <v>190</v>
      </c>
      <c r="E44" s="68" t="s">
        <v>227</v>
      </c>
      <c r="F44" s="68" t="s">
        <v>278</v>
      </c>
      <c r="G44" s="68" t="s">
        <v>279</v>
      </c>
      <c r="H44" s="59" t="s">
        <v>280</v>
      </c>
      <c r="I44" s="56">
        <v>1</v>
      </c>
      <c r="J44" s="59" t="s">
        <v>109</v>
      </c>
    </row>
    <row r="45" spans="2:10">
      <c r="B45" s="69" t="s">
        <v>281</v>
      </c>
      <c r="C45" s="68" t="s">
        <v>282</v>
      </c>
      <c r="D45" s="68" t="s">
        <v>190</v>
      </c>
      <c r="E45" s="68" t="s">
        <v>227</v>
      </c>
      <c r="F45" s="68" t="s">
        <v>283</v>
      </c>
      <c r="G45" s="68" t="s">
        <v>284</v>
      </c>
      <c r="H45" s="59" t="s">
        <v>285</v>
      </c>
      <c r="I45" s="56">
        <v>2</v>
      </c>
      <c r="J45" s="59" t="s">
        <v>109</v>
      </c>
    </row>
    <row r="46" spans="2:10">
      <c r="B46" s="69" t="s">
        <v>286</v>
      </c>
      <c r="C46" s="68" t="s">
        <v>287</v>
      </c>
      <c r="D46" s="68" t="s">
        <v>190</v>
      </c>
      <c r="E46" s="68" t="s">
        <v>227</v>
      </c>
      <c r="F46" s="68" t="s">
        <v>288</v>
      </c>
      <c r="G46" s="68" t="s">
        <v>289</v>
      </c>
      <c r="H46" s="59" t="s">
        <v>290</v>
      </c>
      <c r="I46" s="56">
        <v>2</v>
      </c>
      <c r="J46" s="59" t="s">
        <v>224</v>
      </c>
    </row>
    <row r="47" spans="2:10">
      <c r="B47" s="69" t="s">
        <v>291</v>
      </c>
      <c r="C47" s="68" t="s">
        <v>292</v>
      </c>
      <c r="D47" s="68" t="s">
        <v>190</v>
      </c>
      <c r="E47" s="68" t="s">
        <v>209</v>
      </c>
      <c r="F47" s="68" t="s">
        <v>293</v>
      </c>
      <c r="G47" s="68" t="s">
        <v>294</v>
      </c>
      <c r="H47" s="59" t="s">
        <v>295</v>
      </c>
      <c r="I47" s="56">
        <v>1</v>
      </c>
      <c r="J47" s="59" t="s">
        <v>224</v>
      </c>
    </row>
    <row r="48" spans="2:10">
      <c r="B48" s="69" t="s">
        <v>296</v>
      </c>
      <c r="C48" s="68" t="s">
        <v>297</v>
      </c>
      <c r="D48" s="68" t="s">
        <v>190</v>
      </c>
      <c r="E48" s="68" t="s">
        <v>209</v>
      </c>
      <c r="F48" s="68" t="s">
        <v>298</v>
      </c>
      <c r="G48" s="68" t="s">
        <v>299</v>
      </c>
      <c r="H48" s="59" t="s">
        <v>300</v>
      </c>
      <c r="I48" s="56">
        <v>2</v>
      </c>
      <c r="J48" s="59" t="s">
        <v>109</v>
      </c>
    </row>
    <row r="49" spans="2:30">
      <c r="B49" s="69" t="s">
        <v>301</v>
      </c>
      <c r="C49" s="68" t="s">
        <v>302</v>
      </c>
      <c r="D49" s="68" t="s">
        <v>190</v>
      </c>
      <c r="E49" s="68" t="s">
        <v>227</v>
      </c>
      <c r="F49" s="68" t="s">
        <v>303</v>
      </c>
      <c r="G49" s="68" t="s">
        <v>304</v>
      </c>
      <c r="H49" s="59" t="s">
        <v>305</v>
      </c>
      <c r="I49" s="56">
        <v>2</v>
      </c>
      <c r="J49" s="59" t="s">
        <v>224</v>
      </c>
    </row>
    <row r="51" spans="2:30" s="23" customFormat="1">
      <c r="B51" s="97" t="s">
        <v>306</v>
      </c>
    </row>
    <row r="53" spans="2:30">
      <c r="B53" s="59" t="s">
        <v>18</v>
      </c>
      <c r="C53" s="69" t="s">
        <v>207</v>
      </c>
      <c r="D53" s="69" t="s">
        <v>214</v>
      </c>
      <c r="E53" s="69" t="s">
        <v>219</v>
      </c>
      <c r="F53" s="69" t="s">
        <v>225</v>
      </c>
      <c r="G53" s="69" t="s">
        <v>231</v>
      </c>
      <c r="H53" s="69" t="s">
        <v>235</v>
      </c>
      <c r="I53" s="69" t="s">
        <v>241</v>
      </c>
      <c r="J53" s="69" t="s">
        <v>247</v>
      </c>
      <c r="K53" s="69" t="s">
        <v>251</v>
      </c>
      <c r="L53" s="69" t="s">
        <v>256</v>
      </c>
      <c r="M53" s="69" t="s">
        <v>260</v>
      </c>
      <c r="N53" s="69" t="s">
        <v>264</v>
      </c>
      <c r="O53" s="69" t="s">
        <v>269</v>
      </c>
      <c r="P53" s="69" t="s">
        <v>43</v>
      </c>
      <c r="Q53" s="69" t="s">
        <v>276</v>
      </c>
      <c r="R53" s="69" t="s">
        <v>281</v>
      </c>
      <c r="S53" s="69" t="s">
        <v>286</v>
      </c>
      <c r="T53" s="69" t="s">
        <v>291</v>
      </c>
      <c r="U53" s="69" t="s">
        <v>296</v>
      </c>
      <c r="V53" s="69" t="s">
        <v>301</v>
      </c>
      <c r="W53" s="69" t="s">
        <v>307</v>
      </c>
      <c r="X53" s="69" t="s">
        <v>308</v>
      </c>
      <c r="Y53" s="69" t="s">
        <v>309</v>
      </c>
      <c r="Z53" s="69" t="s">
        <v>310</v>
      </c>
      <c r="AA53" s="69" t="s">
        <v>311</v>
      </c>
      <c r="AB53" s="69" t="s">
        <v>312</v>
      </c>
      <c r="AC53" s="69" t="s">
        <v>313</v>
      </c>
      <c r="AD53" s="69" t="s">
        <v>314</v>
      </c>
    </row>
    <row r="54" spans="2:30">
      <c r="B54" s="71" t="s">
        <v>37</v>
      </c>
      <c r="C54" s="59" t="s">
        <v>191</v>
      </c>
      <c r="D54" s="59" t="s">
        <v>191</v>
      </c>
      <c r="E54" s="59" t="s">
        <v>315</v>
      </c>
      <c r="F54" s="59" t="s">
        <v>191</v>
      </c>
      <c r="G54" s="59" t="s">
        <v>315</v>
      </c>
      <c r="H54" s="59" t="s">
        <v>191</v>
      </c>
      <c r="I54" s="59" t="s">
        <v>315</v>
      </c>
      <c r="J54" s="59" t="s">
        <v>315</v>
      </c>
      <c r="K54" s="59" t="s">
        <v>315</v>
      </c>
      <c r="L54" s="59" t="s">
        <v>315</v>
      </c>
      <c r="M54" s="59" t="s">
        <v>315</v>
      </c>
      <c r="N54" s="59" t="s">
        <v>191</v>
      </c>
      <c r="O54" s="59" t="s">
        <v>191</v>
      </c>
      <c r="P54" s="59" t="s">
        <v>191</v>
      </c>
      <c r="Q54" s="59" t="s">
        <v>315</v>
      </c>
      <c r="R54" s="59" t="s">
        <v>315</v>
      </c>
      <c r="S54" s="59" t="s">
        <v>315</v>
      </c>
      <c r="T54" s="59" t="s">
        <v>315</v>
      </c>
      <c r="U54" s="59" t="s">
        <v>191</v>
      </c>
      <c r="V54" s="59" t="s">
        <v>315</v>
      </c>
      <c r="W54" s="59"/>
      <c r="X54" s="59"/>
      <c r="Y54" s="59"/>
      <c r="Z54" s="59"/>
      <c r="AA54" s="59"/>
      <c r="AB54" s="59"/>
      <c r="AC54" s="59"/>
      <c r="AD54" s="59"/>
    </row>
    <row r="55" spans="2:30">
      <c r="B55" s="71" t="s">
        <v>46</v>
      </c>
      <c r="C55" s="59" t="s">
        <v>191</v>
      </c>
      <c r="D55" s="59" t="s">
        <v>191</v>
      </c>
      <c r="E55" s="59" t="s">
        <v>315</v>
      </c>
      <c r="F55" s="59" t="s">
        <v>191</v>
      </c>
      <c r="G55" s="59" t="s">
        <v>315</v>
      </c>
      <c r="H55" s="59" t="s">
        <v>191</v>
      </c>
      <c r="I55" s="59" t="s">
        <v>315</v>
      </c>
      <c r="J55" s="59" t="s">
        <v>315</v>
      </c>
      <c r="K55" s="59" t="s">
        <v>315</v>
      </c>
      <c r="L55" s="59" t="s">
        <v>315</v>
      </c>
      <c r="M55" s="59" t="s">
        <v>315</v>
      </c>
      <c r="N55" s="59" t="s">
        <v>191</v>
      </c>
      <c r="O55" s="59" t="s">
        <v>191</v>
      </c>
      <c r="P55" s="59" t="s">
        <v>191</v>
      </c>
      <c r="Q55" s="59" t="s">
        <v>315</v>
      </c>
      <c r="R55" s="59" t="s">
        <v>315</v>
      </c>
      <c r="S55" s="59" t="s">
        <v>315</v>
      </c>
      <c r="T55" s="59" t="s">
        <v>315</v>
      </c>
      <c r="U55" s="59" t="s">
        <v>191</v>
      </c>
      <c r="V55" s="59" t="s">
        <v>315</v>
      </c>
      <c r="W55" s="59"/>
      <c r="X55" s="59"/>
      <c r="Y55" s="59"/>
      <c r="Z55" s="59"/>
      <c r="AA55" s="59"/>
      <c r="AB55" s="59"/>
      <c r="AC55" s="59"/>
      <c r="AD55" s="59"/>
    </row>
    <row r="56" spans="2:30">
      <c r="B56" s="71" t="s">
        <v>48</v>
      </c>
      <c r="C56" s="59" t="s">
        <v>191</v>
      </c>
      <c r="D56" s="59" t="s">
        <v>191</v>
      </c>
      <c r="E56" s="59" t="s">
        <v>315</v>
      </c>
      <c r="F56" s="72" t="s">
        <v>315</v>
      </c>
      <c r="G56" s="59" t="s">
        <v>315</v>
      </c>
      <c r="H56" s="59" t="s">
        <v>191</v>
      </c>
      <c r="I56" s="59" t="s">
        <v>315</v>
      </c>
      <c r="J56" s="59" t="s">
        <v>315</v>
      </c>
      <c r="K56" s="59" t="s">
        <v>315</v>
      </c>
      <c r="L56" s="59" t="s">
        <v>315</v>
      </c>
      <c r="M56" s="59" t="s">
        <v>315</v>
      </c>
      <c r="N56" s="72" t="s">
        <v>315</v>
      </c>
      <c r="O56" s="59" t="s">
        <v>191</v>
      </c>
      <c r="P56" s="59" t="s">
        <v>191</v>
      </c>
      <c r="Q56" s="59" t="s">
        <v>315</v>
      </c>
      <c r="R56" s="59" t="s">
        <v>315</v>
      </c>
      <c r="S56" s="59" t="s">
        <v>315</v>
      </c>
      <c r="T56" s="59" t="s">
        <v>315</v>
      </c>
      <c r="U56" s="59" t="s">
        <v>191</v>
      </c>
      <c r="V56" s="72" t="s">
        <v>315</v>
      </c>
      <c r="W56" s="59"/>
      <c r="X56" s="59"/>
      <c r="Y56" s="59"/>
      <c r="Z56" s="59"/>
      <c r="AA56" s="59"/>
      <c r="AB56" s="59"/>
      <c r="AC56" s="59"/>
      <c r="AD56" s="59"/>
    </row>
    <row r="57" spans="2:30">
      <c r="B57" s="71" t="s">
        <v>50</v>
      </c>
      <c r="C57" s="59" t="s">
        <v>191</v>
      </c>
      <c r="D57" s="59" t="s">
        <v>191</v>
      </c>
      <c r="E57" s="59" t="s">
        <v>315</v>
      </c>
      <c r="F57" s="59" t="s">
        <v>191</v>
      </c>
      <c r="G57" s="59" t="s">
        <v>315</v>
      </c>
      <c r="H57" s="59" t="s">
        <v>191</v>
      </c>
      <c r="I57" s="59" t="s">
        <v>315</v>
      </c>
      <c r="J57" s="59" t="s">
        <v>315</v>
      </c>
      <c r="K57" s="59" t="s">
        <v>315</v>
      </c>
      <c r="L57" s="59" t="s">
        <v>315</v>
      </c>
      <c r="M57" s="59" t="s">
        <v>315</v>
      </c>
      <c r="N57" s="59" t="s">
        <v>191</v>
      </c>
      <c r="O57" s="59" t="s">
        <v>191</v>
      </c>
      <c r="P57" s="59" t="s">
        <v>191</v>
      </c>
      <c r="Q57" s="59" t="s">
        <v>315</v>
      </c>
      <c r="R57" s="59" t="s">
        <v>315</v>
      </c>
      <c r="S57" s="59" t="s">
        <v>315</v>
      </c>
      <c r="T57" s="59" t="s">
        <v>315</v>
      </c>
      <c r="U57" s="59" t="s">
        <v>191</v>
      </c>
      <c r="V57" s="59" t="s">
        <v>315</v>
      </c>
      <c r="W57" s="59"/>
      <c r="X57" s="59"/>
      <c r="Y57" s="59"/>
      <c r="Z57" s="59"/>
      <c r="AA57" s="59"/>
      <c r="AB57" s="59"/>
      <c r="AC57" s="59"/>
      <c r="AD57" s="59"/>
    </row>
    <row r="58" spans="2:30">
      <c r="B58" s="71" t="s">
        <v>52</v>
      </c>
      <c r="C58" s="59" t="s">
        <v>191</v>
      </c>
      <c r="D58" s="59" t="s">
        <v>191</v>
      </c>
      <c r="E58" s="59" t="s">
        <v>315</v>
      </c>
      <c r="F58" s="59" t="s">
        <v>191</v>
      </c>
      <c r="G58" s="59" t="s">
        <v>315</v>
      </c>
      <c r="H58" s="59" t="s">
        <v>191</v>
      </c>
      <c r="I58" s="59" t="s">
        <v>315</v>
      </c>
      <c r="J58" s="59" t="s">
        <v>315</v>
      </c>
      <c r="K58" s="59" t="s">
        <v>315</v>
      </c>
      <c r="L58" s="59" t="s">
        <v>315</v>
      </c>
      <c r="M58" s="59" t="s">
        <v>315</v>
      </c>
      <c r="N58" s="59" t="s">
        <v>191</v>
      </c>
      <c r="O58" s="59" t="s">
        <v>191</v>
      </c>
      <c r="P58" s="59" t="s">
        <v>191</v>
      </c>
      <c r="Q58" s="59" t="s">
        <v>315</v>
      </c>
      <c r="R58" s="59" t="s">
        <v>315</v>
      </c>
      <c r="S58" s="59" t="s">
        <v>315</v>
      </c>
      <c r="T58" s="59" t="s">
        <v>315</v>
      </c>
      <c r="U58" s="59" t="s">
        <v>191</v>
      </c>
      <c r="V58" s="59" t="s">
        <v>315</v>
      </c>
      <c r="W58" s="59"/>
      <c r="X58" s="59"/>
      <c r="Y58" s="59"/>
      <c r="Z58" s="59"/>
      <c r="AA58" s="59"/>
      <c r="AB58" s="59"/>
      <c r="AC58" s="59"/>
      <c r="AD58" s="59"/>
    </row>
    <row r="59" spans="2:30">
      <c r="B59" s="71" t="s">
        <v>54</v>
      </c>
      <c r="C59" s="59" t="s">
        <v>191</v>
      </c>
      <c r="D59" s="59" t="s">
        <v>191</v>
      </c>
      <c r="E59" s="59" t="s">
        <v>315</v>
      </c>
      <c r="F59" s="59" t="s">
        <v>191</v>
      </c>
      <c r="G59" s="59" t="s">
        <v>315</v>
      </c>
      <c r="H59" s="59" t="s">
        <v>191</v>
      </c>
      <c r="I59" s="59" t="s">
        <v>315</v>
      </c>
      <c r="J59" s="59" t="s">
        <v>315</v>
      </c>
      <c r="K59" s="59" t="s">
        <v>315</v>
      </c>
      <c r="L59" s="59" t="s">
        <v>315</v>
      </c>
      <c r="M59" s="59" t="s">
        <v>315</v>
      </c>
      <c r="N59" s="59" t="s">
        <v>191</v>
      </c>
      <c r="O59" s="59" t="s">
        <v>191</v>
      </c>
      <c r="P59" s="59" t="s">
        <v>191</v>
      </c>
      <c r="Q59" s="59" t="s">
        <v>315</v>
      </c>
      <c r="R59" s="59" t="s">
        <v>315</v>
      </c>
      <c r="S59" s="59" t="s">
        <v>315</v>
      </c>
      <c r="T59" s="59" t="s">
        <v>315</v>
      </c>
      <c r="U59" s="59" t="s">
        <v>191</v>
      </c>
      <c r="V59" s="59" t="s">
        <v>315</v>
      </c>
      <c r="W59" s="59"/>
      <c r="X59" s="59"/>
      <c r="Y59" s="59"/>
      <c r="Z59" s="59"/>
      <c r="AA59" s="59"/>
      <c r="AB59" s="59"/>
      <c r="AC59" s="59"/>
      <c r="AD59" s="59"/>
    </row>
    <row r="60" spans="2:30">
      <c r="B60" s="71" t="s">
        <v>56</v>
      </c>
      <c r="C60" s="59" t="s">
        <v>191</v>
      </c>
      <c r="D60" s="59" t="s">
        <v>191</v>
      </c>
      <c r="E60" s="59" t="s">
        <v>315</v>
      </c>
      <c r="F60" s="59" t="s">
        <v>191</v>
      </c>
      <c r="G60" s="59" t="s">
        <v>315</v>
      </c>
      <c r="H60" s="59" t="s">
        <v>191</v>
      </c>
      <c r="I60" s="59" t="s">
        <v>315</v>
      </c>
      <c r="J60" s="59" t="s">
        <v>315</v>
      </c>
      <c r="K60" s="59" t="s">
        <v>315</v>
      </c>
      <c r="L60" s="59" t="s">
        <v>315</v>
      </c>
      <c r="M60" s="59" t="s">
        <v>315</v>
      </c>
      <c r="N60" s="59" t="s">
        <v>191</v>
      </c>
      <c r="O60" s="59" t="s">
        <v>191</v>
      </c>
      <c r="P60" s="59" t="s">
        <v>191</v>
      </c>
      <c r="Q60" s="59" t="s">
        <v>315</v>
      </c>
      <c r="R60" s="59" t="s">
        <v>315</v>
      </c>
      <c r="S60" s="59" t="s">
        <v>315</v>
      </c>
      <c r="T60" s="59" t="s">
        <v>315</v>
      </c>
      <c r="U60" s="59" t="s">
        <v>191</v>
      </c>
      <c r="V60" s="59" t="s">
        <v>315</v>
      </c>
      <c r="W60" s="59"/>
      <c r="X60" s="59"/>
      <c r="Y60" s="59"/>
      <c r="Z60" s="59"/>
      <c r="AA60" s="59"/>
      <c r="AB60" s="59"/>
      <c r="AC60" s="59"/>
      <c r="AD60" s="59"/>
    </row>
    <row r="61" spans="2:30">
      <c r="B61" s="71" t="s">
        <v>58</v>
      </c>
      <c r="C61" s="59" t="s">
        <v>191</v>
      </c>
      <c r="D61" s="59" t="s">
        <v>191</v>
      </c>
      <c r="E61" s="59" t="s">
        <v>315</v>
      </c>
      <c r="F61" s="72" t="s">
        <v>315</v>
      </c>
      <c r="G61" s="59" t="s">
        <v>315</v>
      </c>
      <c r="H61" s="59" t="s">
        <v>191</v>
      </c>
      <c r="I61" s="59" t="s">
        <v>315</v>
      </c>
      <c r="J61" s="59" t="s">
        <v>315</v>
      </c>
      <c r="K61" s="59" t="s">
        <v>315</v>
      </c>
      <c r="L61" s="59" t="s">
        <v>315</v>
      </c>
      <c r="M61" s="59" t="s">
        <v>315</v>
      </c>
      <c r="N61" s="59" t="s">
        <v>191</v>
      </c>
      <c r="O61" s="59" t="s">
        <v>191</v>
      </c>
      <c r="P61" s="59" t="s">
        <v>191</v>
      </c>
      <c r="Q61" s="59" t="s">
        <v>315</v>
      </c>
      <c r="R61" s="59" t="s">
        <v>315</v>
      </c>
      <c r="S61" s="59" t="s">
        <v>315</v>
      </c>
      <c r="T61" s="59" t="s">
        <v>315</v>
      </c>
      <c r="U61" s="59" t="s">
        <v>191</v>
      </c>
      <c r="V61" s="59" t="s">
        <v>315</v>
      </c>
      <c r="W61" s="59"/>
      <c r="X61" s="59"/>
      <c r="Y61" s="59"/>
      <c r="Z61" s="59"/>
      <c r="AA61" s="59"/>
      <c r="AB61" s="59"/>
      <c r="AC61" s="59"/>
      <c r="AD61" s="59"/>
    </row>
    <row r="62" spans="2:30">
      <c r="B62" s="71" t="s">
        <v>60</v>
      </c>
      <c r="C62" s="59" t="s">
        <v>191</v>
      </c>
      <c r="D62" s="59" t="s">
        <v>191</v>
      </c>
      <c r="E62" s="59" t="s">
        <v>315</v>
      </c>
      <c r="F62" s="59" t="s">
        <v>191</v>
      </c>
      <c r="G62" s="59" t="s">
        <v>315</v>
      </c>
      <c r="H62" s="59" t="s">
        <v>191</v>
      </c>
      <c r="I62" s="59" t="s">
        <v>315</v>
      </c>
      <c r="J62" s="59" t="s">
        <v>315</v>
      </c>
      <c r="K62" s="59" t="s">
        <v>315</v>
      </c>
      <c r="L62" s="59" t="s">
        <v>315</v>
      </c>
      <c r="M62" s="59" t="s">
        <v>315</v>
      </c>
      <c r="N62" s="59" t="s">
        <v>191</v>
      </c>
      <c r="O62" s="59" t="s">
        <v>191</v>
      </c>
      <c r="P62" s="59" t="s">
        <v>191</v>
      </c>
      <c r="Q62" s="59" t="s">
        <v>315</v>
      </c>
      <c r="R62" s="59" t="s">
        <v>315</v>
      </c>
      <c r="S62" s="59" t="s">
        <v>315</v>
      </c>
      <c r="T62" s="59" t="s">
        <v>315</v>
      </c>
      <c r="U62" s="59" t="s">
        <v>191</v>
      </c>
      <c r="V62" s="59" t="s">
        <v>315</v>
      </c>
      <c r="W62" s="59"/>
      <c r="X62" s="59"/>
      <c r="Y62" s="59"/>
      <c r="Z62" s="59"/>
      <c r="AA62" s="59"/>
      <c r="AB62" s="59"/>
      <c r="AC62" s="59"/>
      <c r="AD62" s="59"/>
    </row>
    <row r="63" spans="2:30">
      <c r="B63" s="71" t="s">
        <v>62</v>
      </c>
      <c r="C63" s="59" t="s">
        <v>191</v>
      </c>
      <c r="D63" s="59" t="s">
        <v>191</v>
      </c>
      <c r="E63" s="59" t="s">
        <v>315</v>
      </c>
      <c r="F63" s="59" t="s">
        <v>191</v>
      </c>
      <c r="G63" s="59" t="s">
        <v>315</v>
      </c>
      <c r="H63" s="59" t="s">
        <v>191</v>
      </c>
      <c r="I63" s="59" t="s">
        <v>315</v>
      </c>
      <c r="J63" s="59" t="s">
        <v>315</v>
      </c>
      <c r="K63" s="59" t="s">
        <v>315</v>
      </c>
      <c r="L63" s="59" t="s">
        <v>315</v>
      </c>
      <c r="M63" s="59" t="s">
        <v>315</v>
      </c>
      <c r="N63" s="59" t="s">
        <v>191</v>
      </c>
      <c r="O63" s="59" t="s">
        <v>191</v>
      </c>
      <c r="P63" s="59" t="s">
        <v>191</v>
      </c>
      <c r="Q63" s="59" t="s">
        <v>315</v>
      </c>
      <c r="R63" s="59" t="s">
        <v>315</v>
      </c>
      <c r="S63" s="59" t="s">
        <v>315</v>
      </c>
      <c r="T63" s="59" t="s">
        <v>315</v>
      </c>
      <c r="U63" s="59" t="s">
        <v>191</v>
      </c>
      <c r="V63" s="59" t="s">
        <v>315</v>
      </c>
      <c r="W63" s="59"/>
      <c r="X63" s="59"/>
      <c r="Y63" s="59"/>
      <c r="Z63" s="59"/>
      <c r="AA63" s="59"/>
      <c r="AB63" s="59"/>
      <c r="AC63" s="59"/>
      <c r="AD63" s="59"/>
    </row>
    <row r="64" spans="2:30">
      <c r="B64" s="71" t="s">
        <v>64</v>
      </c>
      <c r="C64" s="59" t="s">
        <v>191</v>
      </c>
      <c r="D64" s="59" t="s">
        <v>191</v>
      </c>
      <c r="E64" s="59" t="s">
        <v>315</v>
      </c>
      <c r="F64" s="59" t="s">
        <v>191</v>
      </c>
      <c r="G64" s="59" t="s">
        <v>315</v>
      </c>
      <c r="H64" s="59" t="s">
        <v>191</v>
      </c>
      <c r="I64" s="59" t="s">
        <v>315</v>
      </c>
      <c r="J64" s="59" t="s">
        <v>315</v>
      </c>
      <c r="K64" s="59" t="s">
        <v>315</v>
      </c>
      <c r="L64" s="59" t="s">
        <v>315</v>
      </c>
      <c r="M64" s="59" t="s">
        <v>315</v>
      </c>
      <c r="N64" s="59" t="s">
        <v>191</v>
      </c>
      <c r="O64" s="59" t="s">
        <v>191</v>
      </c>
      <c r="P64" s="59" t="s">
        <v>191</v>
      </c>
      <c r="Q64" s="59" t="s">
        <v>315</v>
      </c>
      <c r="R64" s="59" t="s">
        <v>315</v>
      </c>
      <c r="S64" s="59" t="s">
        <v>315</v>
      </c>
      <c r="T64" s="59" t="s">
        <v>315</v>
      </c>
      <c r="U64" s="59" t="s">
        <v>191</v>
      </c>
      <c r="V64" s="59" t="s">
        <v>315</v>
      </c>
      <c r="W64" s="59"/>
      <c r="X64" s="59"/>
      <c r="Y64" s="59"/>
      <c r="Z64" s="59"/>
      <c r="AA64" s="59"/>
      <c r="AB64" s="59"/>
      <c r="AC64" s="59"/>
      <c r="AD64" s="59"/>
    </row>
    <row r="65" spans="2:30">
      <c r="B65" s="71" t="s">
        <v>66</v>
      </c>
      <c r="C65" s="59" t="s">
        <v>191</v>
      </c>
      <c r="D65" s="59" t="s">
        <v>191</v>
      </c>
      <c r="E65" s="59" t="s">
        <v>315</v>
      </c>
      <c r="F65" s="59" t="s">
        <v>191</v>
      </c>
      <c r="G65" s="59" t="s">
        <v>315</v>
      </c>
      <c r="H65" s="59" t="s">
        <v>191</v>
      </c>
      <c r="I65" s="59" t="s">
        <v>315</v>
      </c>
      <c r="J65" s="59" t="s">
        <v>315</v>
      </c>
      <c r="K65" s="59" t="s">
        <v>315</v>
      </c>
      <c r="L65" s="59" t="s">
        <v>315</v>
      </c>
      <c r="M65" s="59" t="s">
        <v>315</v>
      </c>
      <c r="N65" s="59" t="s">
        <v>191</v>
      </c>
      <c r="O65" s="59" t="s">
        <v>191</v>
      </c>
      <c r="P65" s="59" t="s">
        <v>191</v>
      </c>
      <c r="Q65" s="59" t="s">
        <v>315</v>
      </c>
      <c r="R65" s="59" t="s">
        <v>315</v>
      </c>
      <c r="S65" s="59" t="s">
        <v>315</v>
      </c>
      <c r="T65" s="59" t="s">
        <v>315</v>
      </c>
      <c r="U65" s="59" t="s">
        <v>191</v>
      </c>
      <c r="V65" s="59" t="s">
        <v>315</v>
      </c>
      <c r="W65" s="59"/>
      <c r="X65" s="59"/>
      <c r="Y65" s="59"/>
      <c r="Z65" s="59"/>
      <c r="AA65" s="59"/>
      <c r="AB65" s="59"/>
      <c r="AC65" s="59"/>
      <c r="AD65" s="59"/>
    </row>
    <row r="66" spans="2:30">
      <c r="B66" s="71" t="s">
        <v>68</v>
      </c>
      <c r="C66" s="59" t="s">
        <v>191</v>
      </c>
      <c r="D66" s="59" t="s">
        <v>191</v>
      </c>
      <c r="E66" s="59" t="s">
        <v>315</v>
      </c>
      <c r="F66" s="59" t="s">
        <v>191</v>
      </c>
      <c r="G66" s="59" t="s">
        <v>315</v>
      </c>
      <c r="H66" s="59" t="s">
        <v>191</v>
      </c>
      <c r="I66" s="59" t="s">
        <v>315</v>
      </c>
      <c r="J66" s="59" t="s">
        <v>315</v>
      </c>
      <c r="K66" s="59" t="s">
        <v>315</v>
      </c>
      <c r="L66" s="59" t="s">
        <v>315</v>
      </c>
      <c r="M66" s="59" t="s">
        <v>315</v>
      </c>
      <c r="N66" s="59" t="s">
        <v>191</v>
      </c>
      <c r="O66" s="59" t="s">
        <v>191</v>
      </c>
      <c r="P66" s="59" t="s">
        <v>191</v>
      </c>
      <c r="Q66" s="59" t="s">
        <v>315</v>
      </c>
      <c r="R66" s="59" t="s">
        <v>315</v>
      </c>
      <c r="S66" s="59" t="s">
        <v>315</v>
      </c>
      <c r="T66" s="59" t="s">
        <v>315</v>
      </c>
      <c r="U66" s="59" t="s">
        <v>191</v>
      </c>
      <c r="V66" s="59" t="s">
        <v>315</v>
      </c>
      <c r="W66" s="59"/>
      <c r="X66" s="59"/>
      <c r="Y66" s="59"/>
      <c r="Z66" s="59"/>
      <c r="AA66" s="59"/>
      <c r="AB66" s="59"/>
      <c r="AC66" s="59"/>
      <c r="AD66" s="59"/>
    </row>
    <row r="67" spans="2:30">
      <c r="B67" s="71" t="s">
        <v>70</v>
      </c>
      <c r="C67" s="59" t="s">
        <v>191</v>
      </c>
      <c r="D67" s="59" t="s">
        <v>191</v>
      </c>
      <c r="E67" s="59" t="s">
        <v>315</v>
      </c>
      <c r="F67" s="59" t="s">
        <v>191</v>
      </c>
      <c r="G67" s="59" t="s">
        <v>315</v>
      </c>
      <c r="H67" s="59" t="s">
        <v>191</v>
      </c>
      <c r="I67" s="59" t="s">
        <v>315</v>
      </c>
      <c r="J67" s="59" t="s">
        <v>315</v>
      </c>
      <c r="K67" s="59" t="s">
        <v>315</v>
      </c>
      <c r="L67" s="59" t="s">
        <v>315</v>
      </c>
      <c r="M67" s="59" t="s">
        <v>315</v>
      </c>
      <c r="N67" s="59" t="s">
        <v>191</v>
      </c>
      <c r="O67" s="59" t="s">
        <v>191</v>
      </c>
      <c r="P67" s="59" t="s">
        <v>191</v>
      </c>
      <c r="Q67" s="59" t="s">
        <v>315</v>
      </c>
      <c r="R67" s="59" t="s">
        <v>315</v>
      </c>
      <c r="S67" s="59" t="s">
        <v>315</v>
      </c>
      <c r="T67" s="59" t="s">
        <v>315</v>
      </c>
      <c r="U67" s="59" t="s">
        <v>191</v>
      </c>
      <c r="V67" s="59" t="s">
        <v>315</v>
      </c>
      <c r="W67" s="59"/>
      <c r="X67" s="59"/>
      <c r="Y67" s="59"/>
      <c r="Z67" s="59"/>
      <c r="AA67" s="59"/>
      <c r="AB67" s="59"/>
      <c r="AC67" s="59"/>
      <c r="AD67" s="59"/>
    </row>
    <row r="68" spans="2:30">
      <c r="B68" s="71" t="s">
        <v>72</v>
      </c>
      <c r="C68" s="59" t="s">
        <v>191</v>
      </c>
      <c r="D68" s="59" t="s">
        <v>191</v>
      </c>
      <c r="E68" s="59" t="s">
        <v>315</v>
      </c>
      <c r="F68" s="59" t="s">
        <v>191</v>
      </c>
      <c r="G68" s="59" t="s">
        <v>315</v>
      </c>
      <c r="H68" s="59" t="s">
        <v>191</v>
      </c>
      <c r="I68" s="59" t="s">
        <v>315</v>
      </c>
      <c r="J68" s="59" t="s">
        <v>315</v>
      </c>
      <c r="K68" s="59" t="s">
        <v>315</v>
      </c>
      <c r="L68" s="59" t="s">
        <v>315</v>
      </c>
      <c r="M68" s="59" t="s">
        <v>315</v>
      </c>
      <c r="N68" s="59" t="s">
        <v>191</v>
      </c>
      <c r="O68" s="59" t="s">
        <v>191</v>
      </c>
      <c r="P68" s="59" t="s">
        <v>191</v>
      </c>
      <c r="Q68" s="59" t="s">
        <v>315</v>
      </c>
      <c r="R68" s="59" t="s">
        <v>315</v>
      </c>
      <c r="S68" s="59" t="s">
        <v>315</v>
      </c>
      <c r="T68" s="59" t="s">
        <v>315</v>
      </c>
      <c r="U68" s="59" t="s">
        <v>191</v>
      </c>
      <c r="V68" s="59" t="s">
        <v>315</v>
      </c>
      <c r="W68" s="59"/>
      <c r="X68" s="59"/>
      <c r="Y68" s="59"/>
      <c r="Z68" s="59"/>
      <c r="AA68" s="59"/>
      <c r="AB68" s="59"/>
      <c r="AC68" s="59"/>
      <c r="AD68" s="59"/>
    </row>
    <row r="69" spans="2:30">
      <c r="B69" s="71" t="s">
        <v>74</v>
      </c>
      <c r="C69" s="59" t="s">
        <v>191</v>
      </c>
      <c r="D69" s="59" t="s">
        <v>191</v>
      </c>
      <c r="E69" s="59" t="s">
        <v>315</v>
      </c>
      <c r="F69" s="59" t="s">
        <v>191</v>
      </c>
      <c r="G69" s="59" t="s">
        <v>315</v>
      </c>
      <c r="H69" s="59" t="s">
        <v>191</v>
      </c>
      <c r="I69" s="59" t="s">
        <v>315</v>
      </c>
      <c r="J69" s="59" t="s">
        <v>315</v>
      </c>
      <c r="K69" s="59" t="s">
        <v>315</v>
      </c>
      <c r="L69" s="59" t="s">
        <v>315</v>
      </c>
      <c r="M69" s="59" t="s">
        <v>315</v>
      </c>
      <c r="N69" s="59" t="s">
        <v>191</v>
      </c>
      <c r="O69" s="59" t="s">
        <v>191</v>
      </c>
      <c r="P69" s="59" t="s">
        <v>191</v>
      </c>
      <c r="Q69" s="59" t="s">
        <v>315</v>
      </c>
      <c r="R69" s="59" t="s">
        <v>315</v>
      </c>
      <c r="S69" s="59" t="s">
        <v>315</v>
      </c>
      <c r="T69" s="59" t="s">
        <v>315</v>
      </c>
      <c r="U69" s="59" t="s">
        <v>191</v>
      </c>
      <c r="V69" s="59" t="s">
        <v>315</v>
      </c>
      <c r="W69" s="59"/>
      <c r="X69" s="59"/>
      <c r="Y69" s="59"/>
      <c r="Z69" s="59"/>
      <c r="AA69" s="59"/>
      <c r="AB69" s="59"/>
      <c r="AC69" s="59"/>
      <c r="AD69" s="59"/>
    </row>
    <row r="70" spans="2:30">
      <c r="B70" s="71" t="s">
        <v>76</v>
      </c>
      <c r="C70" s="59" t="s">
        <v>191</v>
      </c>
      <c r="D70" s="59" t="s">
        <v>191</v>
      </c>
      <c r="E70" s="59" t="s">
        <v>315</v>
      </c>
      <c r="F70" s="59" t="s">
        <v>191</v>
      </c>
      <c r="G70" s="59" t="s">
        <v>315</v>
      </c>
      <c r="H70" s="59" t="s">
        <v>191</v>
      </c>
      <c r="I70" s="59" t="s">
        <v>315</v>
      </c>
      <c r="J70" s="59" t="s">
        <v>315</v>
      </c>
      <c r="K70" s="59" t="s">
        <v>315</v>
      </c>
      <c r="L70" s="59" t="s">
        <v>315</v>
      </c>
      <c r="M70" s="59" t="s">
        <v>315</v>
      </c>
      <c r="N70" s="59" t="s">
        <v>191</v>
      </c>
      <c r="O70" s="59" t="s">
        <v>191</v>
      </c>
      <c r="P70" s="59" t="s">
        <v>191</v>
      </c>
      <c r="Q70" s="59" t="s">
        <v>315</v>
      </c>
      <c r="R70" s="59" t="s">
        <v>315</v>
      </c>
      <c r="S70" s="59" t="s">
        <v>315</v>
      </c>
      <c r="T70" s="59" t="s">
        <v>315</v>
      </c>
      <c r="U70" s="59" t="s">
        <v>191</v>
      </c>
      <c r="V70" s="59" t="s">
        <v>315</v>
      </c>
      <c r="W70" s="59"/>
      <c r="X70" s="59"/>
      <c r="Y70" s="59"/>
      <c r="Z70" s="59"/>
      <c r="AA70" s="59"/>
      <c r="AB70" s="59"/>
      <c r="AC70" s="59"/>
      <c r="AD70" s="59"/>
    </row>
    <row r="71" spans="2:30">
      <c r="B71" s="71" t="s">
        <v>192</v>
      </c>
      <c r="C71" s="59"/>
      <c r="D71" s="59"/>
      <c r="E71" s="59"/>
      <c r="F71" s="59"/>
      <c r="G71" s="59"/>
      <c r="H71" s="59"/>
      <c r="I71" s="59"/>
      <c r="J71" s="59"/>
      <c r="K71" s="59" t="s">
        <v>315</v>
      </c>
      <c r="L71" s="59" t="s">
        <v>315</v>
      </c>
      <c r="M71" s="59" t="s">
        <v>315</v>
      </c>
      <c r="N71" s="59"/>
      <c r="O71" s="59"/>
      <c r="P71" s="59"/>
      <c r="Q71" s="59"/>
      <c r="R71" s="59"/>
      <c r="S71" s="59"/>
      <c r="T71" s="59"/>
      <c r="U71" s="59"/>
      <c r="V71" s="59"/>
      <c r="W71" s="59"/>
      <c r="X71" s="59"/>
      <c r="Y71" s="59"/>
      <c r="Z71" s="59"/>
      <c r="AA71" s="59"/>
      <c r="AB71" s="59"/>
      <c r="AC71" s="59"/>
      <c r="AD71" s="59"/>
    </row>
    <row r="72" spans="2:30">
      <c r="B72" s="71" t="s">
        <v>194</v>
      </c>
      <c r="C72" s="59"/>
      <c r="D72" s="59"/>
      <c r="E72" s="59"/>
      <c r="F72" s="59"/>
      <c r="G72" s="59"/>
      <c r="H72" s="59"/>
      <c r="I72" s="59"/>
      <c r="J72" s="59"/>
      <c r="K72" s="59" t="s">
        <v>315</v>
      </c>
      <c r="L72" s="59" t="s">
        <v>315</v>
      </c>
      <c r="M72" s="59" t="s">
        <v>315</v>
      </c>
      <c r="N72" s="59"/>
      <c r="O72" s="59"/>
      <c r="P72" s="59"/>
      <c r="Q72" s="59"/>
      <c r="R72" s="59"/>
      <c r="S72" s="59"/>
      <c r="T72" s="59"/>
      <c r="U72" s="59"/>
      <c r="V72" s="59"/>
      <c r="W72" s="59"/>
      <c r="X72" s="59"/>
      <c r="Y72" s="59"/>
      <c r="Z72" s="59"/>
      <c r="AA72" s="59"/>
      <c r="AB72" s="59"/>
      <c r="AC72" s="59"/>
      <c r="AD72" s="59"/>
    </row>
    <row r="73" spans="2:30">
      <c r="B73" s="71" t="s">
        <v>70</v>
      </c>
      <c r="C73" s="59"/>
      <c r="D73" s="59"/>
      <c r="E73" s="59"/>
      <c r="F73" s="59"/>
      <c r="G73" s="59"/>
      <c r="H73" s="59"/>
      <c r="I73" s="59"/>
      <c r="J73" s="59"/>
      <c r="K73" s="59" t="s">
        <v>315</v>
      </c>
      <c r="L73" s="59" t="s">
        <v>315</v>
      </c>
      <c r="M73" s="59" t="s">
        <v>315</v>
      </c>
      <c r="N73" s="59"/>
      <c r="O73" s="59"/>
      <c r="P73" s="59"/>
      <c r="Q73" s="59"/>
      <c r="R73" s="59"/>
      <c r="S73" s="59"/>
      <c r="T73" s="59"/>
      <c r="U73" s="59"/>
      <c r="V73" s="59"/>
      <c r="W73" s="59"/>
      <c r="X73" s="59"/>
      <c r="Y73" s="59"/>
      <c r="Z73" s="59"/>
      <c r="AA73" s="59"/>
      <c r="AB73" s="59"/>
      <c r="AC73" s="59"/>
      <c r="AD73" s="59"/>
    </row>
    <row r="74" spans="2:30">
      <c r="B74" s="71" t="s">
        <v>70</v>
      </c>
      <c r="C74" s="59"/>
      <c r="D74" s="59"/>
      <c r="E74" s="59"/>
      <c r="F74" s="59"/>
      <c r="G74" s="59"/>
      <c r="H74" s="59"/>
      <c r="I74" s="59"/>
      <c r="J74" s="59"/>
      <c r="K74" s="59" t="s">
        <v>315</v>
      </c>
      <c r="L74" s="59" t="s">
        <v>315</v>
      </c>
      <c r="M74" s="59" t="s">
        <v>315</v>
      </c>
      <c r="N74" s="59"/>
      <c r="O74" s="59"/>
      <c r="P74" s="59"/>
      <c r="Q74" s="59"/>
      <c r="R74" s="59"/>
      <c r="S74" s="59"/>
      <c r="T74" s="59"/>
      <c r="U74" s="59"/>
      <c r="V74" s="59"/>
      <c r="W74" s="59"/>
      <c r="X74" s="59"/>
      <c r="Y74" s="59"/>
      <c r="Z74" s="59"/>
      <c r="AA74" s="59"/>
      <c r="AB74" s="59"/>
      <c r="AC74" s="59"/>
      <c r="AD74" s="59"/>
    </row>
    <row r="76" spans="2:30" s="22" customFormat="1">
      <c r="B76" s="22" t="s">
        <v>16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F8604EAB84464FA4456928A1F4359F" ma:contentTypeVersion="11" ma:contentTypeDescription="Create a new document." ma:contentTypeScope="" ma:versionID="25aa71e9b26e1f26ccbc29e80f574016">
  <xsd:schema xmlns:xsd="http://www.w3.org/2001/XMLSchema" xmlns:xs="http://www.w3.org/2001/XMLSchema" xmlns:p="http://schemas.microsoft.com/office/2006/metadata/properties" xmlns:ns2="5f7c7080-e763-4537-99a1-4b690d71f349" xmlns:ns3="17a02b05-cd65-445b-aabd-d93c4bee35b7" targetNamespace="http://schemas.microsoft.com/office/2006/metadata/properties" ma:root="true" ma:fieldsID="dacfb7704328aa67df0ebd7844e6e99d" ns2:_="" ns3:_="">
    <xsd:import namespace="5f7c7080-e763-4537-99a1-4b690d71f349"/>
    <xsd:import namespace="17a02b05-cd65-445b-aabd-d93c4bee35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7c7080-e763-4537-99a1-4b690d71f3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a02b05-cd65-445b-aabd-d93c4bee35b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75ab233-2525-455f-8183-0cbb0d58ded7}" ma:internalName="TaxCatchAll" ma:showField="CatchAllData" ma:web="17a02b05-cd65-445b-aabd-d93c4bee35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f7c7080-e763-4537-99a1-4b690d71f349">
      <Terms xmlns="http://schemas.microsoft.com/office/infopath/2007/PartnerControls"/>
    </lcf76f155ced4ddcb4097134ff3c332f>
    <TaxCatchAll xmlns="17a02b05-cd65-445b-aabd-d93c4bee35b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E6604C-A2B0-4D97-A339-C63693CD3CDF}"/>
</file>

<file path=customXml/itemProps2.xml><?xml version="1.0" encoding="utf-8"?>
<ds:datastoreItem xmlns:ds="http://schemas.openxmlformats.org/officeDocument/2006/customXml" ds:itemID="{A974D23B-10AA-4C21-A279-28412B17886D}"/>
</file>

<file path=customXml/itemProps3.xml><?xml version="1.0" encoding="utf-8"?>
<ds:datastoreItem xmlns:ds="http://schemas.openxmlformats.org/officeDocument/2006/customXml" ds:itemID="{09399F3E-BE1D-4F16-9EF3-1EB7070681D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2026-09-09T10:13:49Z</dcterms:created>
  <dcterms:modified xsi:type="dcterms:W3CDTF">2026-09-23T08:34:38Z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0x01010052F8604EAB84464FA4456928A1F4359F</vt:lpwstr>
  </property>
</Properties>
</file>