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9222"/>
  <workbookPr/>
  <mc:AlternateContent xmlns:mc="http://schemas.openxmlformats.org/markup-compatibility/2006">
    <mc:Choice Requires="x15">
      <x15ac:absPath xmlns:x15ac="http://schemas.microsoft.com/office/spreadsheetml/2010/11/ac" url="C:\Users\hattersm\Desktop\"/>
    </mc:Choice>
  </mc:AlternateContent>
  <xr:revisionPtr revIDLastSave="0" documentId="11_DFFBE33261043B3F89B120FA7A05C27C4E59E8CA" xr6:coauthVersionLast="32" xr6:coauthVersionMax="32" xr10:uidLastSave="{00000000-0000-0000-0000-000000000000}"/>
  <bookViews>
    <workbookView xWindow="0" yWindow="0" windowWidth="14400" windowHeight="10545" firstSheet="2" xr2:uid="{00000000-000D-0000-FFFF-FFFF00000000}"/>
  </bookViews>
  <sheets>
    <sheet name="Table 1" sheetId="1" r:id="rId1"/>
    <sheet name="Table 2" sheetId="2" r:id="rId2"/>
    <sheet name="Row 15 - Estimated Leakage" sheetId="3" r:id="rId3"/>
  </sheets>
  <calcPr calcId="179016"/>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28" i="1" l="1"/>
  <c r="E28" i="1"/>
  <c r="F28" i="1"/>
  <c r="G28" i="1"/>
  <c r="H28" i="1"/>
  <c r="I28" i="1"/>
  <c r="J28" i="1"/>
  <c r="K28" i="1"/>
  <c r="D10" i="2"/>
  <c r="D9" i="2"/>
  <c r="D8" i="2"/>
  <c r="D7" i="2"/>
  <c r="D6" i="2"/>
  <c r="D5" i="2"/>
  <c r="AD28" i="1"/>
  <c r="AC28" i="1"/>
  <c r="AB28" i="1"/>
  <c r="AA28" i="1"/>
  <c r="Z28" i="1"/>
  <c r="Y28" i="1"/>
  <c r="X28" i="1"/>
  <c r="W28" i="1"/>
  <c r="V28" i="1"/>
  <c r="U28" i="1"/>
  <c r="T28" i="1"/>
  <c r="S28" i="1"/>
  <c r="R28" i="1"/>
  <c r="Q28" i="1"/>
  <c r="P28" i="1"/>
  <c r="O28" i="1"/>
  <c r="N28" i="1"/>
  <c r="M28" i="1"/>
  <c r="L28" i="1"/>
</calcChain>
</file>

<file path=xl/sharedStrings.xml><?xml version="1.0" encoding="utf-8"?>
<sst xmlns="http://schemas.openxmlformats.org/spreadsheetml/2006/main" count="327" uniqueCount="111">
  <si>
    <t>Please complete the below table with the most accurate data you have available. 
Where accurate data is not available, please give an estimate based on prelimary, expected or estimated data (indicating where you have done so and explain the rationale behind the estimates). 
If no data is available then please explain why.
If you would like to submit other relevant data / information relating to the incident then please do so, making clear why this should be taken into account.</t>
  </si>
  <si>
    <t>Table 1 - Freeze/Thaw Incident information by date</t>
  </si>
  <si>
    <t>Units</t>
  </si>
  <si>
    <r>
      <t xml:space="preserve">Dates (Clearly specify in </t>
    </r>
    <r>
      <rPr>
        <sz val="11"/>
        <color rgb="FFFF0000"/>
        <rFont val="Arial"/>
        <family val="2"/>
      </rPr>
      <t>red</t>
    </r>
    <r>
      <rPr>
        <sz val="11"/>
        <color theme="1"/>
        <rFont val="Arial"/>
        <family val="2"/>
      </rPr>
      <t xml:space="preserve"> the dates that your company considered it was managing events rather than business as usual - the end date should be no earlier than all customers being back on supply)
If you consider it appropriate, you may extend the date range (eg to the start of February) and explain why additional dates are relevant. You may not choose a smaller range of dates.</t>
    </r>
  </si>
  <si>
    <t>Notes</t>
  </si>
  <si>
    <t>Number of mains bursts</t>
  </si>
  <si>
    <t>#</t>
  </si>
  <si>
    <t>Bursts / Leaks promoted</t>
  </si>
  <si>
    <t>Average repair response time</t>
  </si>
  <si>
    <t>hours</t>
  </si>
  <si>
    <t>Mean Average Cycle Times  (Released to Completion)</t>
  </si>
  <si>
    <t>Number of reported customer side leaks</t>
  </si>
  <si>
    <t>Number of reported supply side leaks</t>
  </si>
  <si>
    <t>Estimated leakage</t>
  </si>
  <si>
    <t>Ml/d</t>
  </si>
  <si>
    <t>N/A</t>
  </si>
  <si>
    <t>Figures not provided as per Paul Martin (OFWAT) email received 29/03/18</t>
  </si>
  <si>
    <t>Distribution input</t>
  </si>
  <si>
    <t>Operational leakage tracking</t>
  </si>
  <si>
    <t>Figures from our leakage tracker on 22/03/2018 including allowances for uncertainty and risk</t>
  </si>
  <si>
    <t>Number of customers experiencing supply interruptions at some point during the day</t>
  </si>
  <si>
    <t xml:space="preserve">Volume of water distributed to customers using alternative supplies (eg bottled water, bowsers) </t>
  </si>
  <si>
    <t>litres</t>
  </si>
  <si>
    <t>Calculated from pallets utilisied to driectly deliver bottled water to customers.</t>
  </si>
  <si>
    <t>Number of water bottle collection points in operation</t>
  </si>
  <si>
    <t>Number of operational (being used) water collection points.</t>
  </si>
  <si>
    <t>Minimum Night Flow (MNF)</t>
  </si>
  <si>
    <t>From Water Balance - Measured</t>
  </si>
  <si>
    <t>Number of customers experiencing low pressure</t>
  </si>
  <si>
    <t>Low Pressure jobs promoted</t>
  </si>
  <si>
    <t>Total number of customer contacts</t>
  </si>
  <si>
    <t>Summary of all contacts below</t>
  </si>
  <si>
    <t xml:space="preserve">. </t>
  </si>
  <si>
    <t>Total number of customer contacts by phone</t>
  </si>
  <si>
    <t>Contacts taken from SIM qual reporting table - used to provide data for SIM survey</t>
  </si>
  <si>
    <t>Total number of customer contacts by email</t>
  </si>
  <si>
    <t>Total number of customer contacts by social media</t>
  </si>
  <si>
    <t>Total number of customer contacts by physical contact</t>
  </si>
  <si>
    <t>Total number of customer contacts by SMS</t>
  </si>
  <si>
    <t>Replies to proactive blaster texts</t>
  </si>
  <si>
    <t>Total number of customer contacts by hard copy letter</t>
  </si>
  <si>
    <t>Total number of customer contacts by other (please specify)</t>
  </si>
  <si>
    <t>Webchat and call back taken from Synthetix reporting</t>
  </si>
  <si>
    <t>Average waiting time for response</t>
  </si>
  <si>
    <t>67 seconds</t>
  </si>
  <si>
    <t>102 seconds</t>
  </si>
  <si>
    <t>19 seconds</t>
  </si>
  <si>
    <t>24 seconds</t>
  </si>
  <si>
    <t>52 seconds</t>
  </si>
  <si>
    <t>75 seconds</t>
  </si>
  <si>
    <t>41 seconds</t>
  </si>
  <si>
    <t>51 seconds</t>
  </si>
  <si>
    <t>28 seconds</t>
  </si>
  <si>
    <t>26 seconds</t>
  </si>
  <si>
    <t>20 seconds</t>
  </si>
  <si>
    <t>6 seconds</t>
  </si>
  <si>
    <t>108 seconds</t>
  </si>
  <si>
    <t>132 seconds</t>
  </si>
  <si>
    <t>16 seconds</t>
  </si>
  <si>
    <t>47 seconds</t>
  </si>
  <si>
    <t>50 seconds</t>
  </si>
  <si>
    <t>100 seconds</t>
  </si>
  <si>
    <t>88 seconds</t>
  </si>
  <si>
    <t>12 seconds</t>
  </si>
  <si>
    <t>10 seconds</t>
  </si>
  <si>
    <t>44 seconds</t>
  </si>
  <si>
    <t>15 seconds</t>
  </si>
  <si>
    <t>55 seconds</t>
  </si>
  <si>
    <t>63 seconds</t>
  </si>
  <si>
    <t>38 seconds</t>
  </si>
  <si>
    <t>Average response time after initial call steering message</t>
  </si>
  <si>
    <t>Number of times your company webiste was updated with the latest situational information per day</t>
  </si>
  <si>
    <t>Region wide and event specific updates made to the Yorkshire Water website</t>
  </si>
  <si>
    <t>Average water temperature entering the supply network</t>
  </si>
  <si>
    <r>
      <rPr>
        <vertAlign val="superscript"/>
        <sz val="8.8000000000000007"/>
        <color theme="1"/>
        <rFont val="Arial"/>
        <family val="2"/>
      </rPr>
      <t>o</t>
    </r>
    <r>
      <rPr>
        <sz val="11"/>
        <color theme="1"/>
        <rFont val="Arial"/>
        <family val="2"/>
      </rPr>
      <t>C</t>
    </r>
  </si>
  <si>
    <t xml:space="preserve">Temperatures recorded at Water Treatment Works supplied by river and reservoir sources. </t>
  </si>
  <si>
    <t>Air temperature minimum</t>
  </si>
  <si>
    <t>Air temperature maximum</t>
  </si>
  <si>
    <t xml:space="preserve">Weather warning for Company area of supply </t>
  </si>
  <si>
    <t>(N/A, Yellow, Amber, Red)*</t>
  </si>
  <si>
    <t>Yellow
Snow</t>
  </si>
  <si>
    <t>Amber
Snow</t>
  </si>
  <si>
    <t>Yellow
Snow/Ice</t>
  </si>
  <si>
    <t>Yellow
Ice</t>
  </si>
  <si>
    <t>Yellow Snow/Ice</t>
  </si>
  <si>
    <t>Weather warning likelihood for Company area of supply</t>
  </si>
  <si>
    <t>(N/A, Very Low, Low, Medium, High)*</t>
  </si>
  <si>
    <t>Medium</t>
  </si>
  <si>
    <t>* Using Met Office definitions: https://www.metoffice.gov.uk/guide/weather/warnings</t>
  </si>
  <si>
    <t>Table 2 - Customer supply interruption information by customer type</t>
  </si>
  <si>
    <t>Total</t>
  </si>
  <si>
    <t>Residential customers</t>
  </si>
  <si>
    <t>Business customers</t>
  </si>
  <si>
    <t>Customers in vulnerable circumstances</t>
  </si>
  <si>
    <r>
      <t>Num</t>
    </r>
    <r>
      <rPr>
        <sz val="11"/>
        <rFont val="Arial"/>
        <family val="2"/>
      </rPr>
      <t>ber of customer supply interruptions during the incident period</t>
    </r>
  </si>
  <si>
    <t>n/a</t>
  </si>
  <si>
    <t>Percentage of the company's customers affected</t>
  </si>
  <si>
    <t>%</t>
  </si>
  <si>
    <t>Number of customers experiencing supply interruptions less than 4 hours</t>
  </si>
  <si>
    <t>Number of customers experiencing supply interruptions between 4 and 12 hours</t>
  </si>
  <si>
    <t>Number of customers experiencing supply interruptions between 12 and 24 hours</t>
  </si>
  <si>
    <t>Number of customers experiencing supply interruptions between 24 and 48 hours</t>
  </si>
  <si>
    <t>Number of customers experiencing supply interruptions more than 48 hours</t>
  </si>
  <si>
    <r>
      <t>Table 2a - Customer supply interruption information by customer type (</t>
    </r>
    <r>
      <rPr>
        <b/>
        <sz val="11"/>
        <color theme="1"/>
        <rFont val="Arial"/>
        <family val="2"/>
      </rPr>
      <t>Confirmed</t>
    </r>
    <r>
      <rPr>
        <sz val="11"/>
        <color theme="1"/>
        <rFont val="Arial"/>
        <family val="2"/>
      </rPr>
      <t>)</t>
    </r>
  </si>
  <si>
    <t>Number of customers experiencing supply interruptions greater than 48 hours</t>
  </si>
  <si>
    <r>
      <t>Table 2b - Customer supply interruption information by customer type (</t>
    </r>
    <r>
      <rPr>
        <b/>
        <sz val="11"/>
        <color theme="1"/>
        <rFont val="Arial"/>
        <family val="2"/>
      </rPr>
      <t>Estimated*</t>
    </r>
    <r>
      <rPr>
        <sz val="11"/>
        <color theme="1"/>
        <rFont val="Arial"/>
        <family val="2"/>
      </rPr>
      <t>)</t>
    </r>
  </si>
  <si>
    <t>*Table 2b is made up of data which is currently under review, from events which occurred within the dates stated. This initial estimate (subject to full review) is completed by the Service Events Coordinator at the end of the event. Historic reviews over the last two years have demonstrated a 40% reduction on the intial estimate. So, for reporting purposes, a 40% reduction has been applied to the estimated property number impact.</t>
  </si>
  <si>
    <t>A. The above graph shows our current estimated daily leakage for the year (green) compared with our seasonally planned target (red).</t>
  </si>
  <si>
    <t>B. At this stage there remains uncertainty in the estimated annual leakage due to the number of components requiring finalisation, validation and assurance.  The graph illustrates how close to the target the annual estimated leakage will be.  The assurance activities necesary to support a robust calculation for annual leakage will be completed as part of our Annual Performance Reporting processes.</t>
  </si>
  <si>
    <t>C. Not withstanding point B, we can be confident the estimated annual leakage will be within the performance commitment deadband agreed with customers and included in FD09.</t>
  </si>
  <si>
    <t>D. We can also be confident that the three year estimated rolling leakage will be better than the target.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</si>
</sst>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66" formatCode="0.0000%"/>
  </numFmts>
  <fonts count="7">
    <font>
      <sz val="11"/>
      <color theme="1"/>
      <name val="Arial"/>
      <family val="2"/>
    </font>
    <font>
      <sz val="11"/>
      <color rgb="FFFF0000"/>
      <name val="Arial"/>
      <family val="2"/>
    </font>
    <font>
      <sz val="11"/>
      <name val="Arial"/>
      <family val="2"/>
    </font>
    <font>
      <vertAlign val="superscript"/>
      <sz val="8.8000000000000007"/>
      <color theme="1"/>
      <name val="Arial"/>
      <family val="2"/>
    </font>
    <font>
      <sz val="11"/>
      <color theme="1"/>
      <name val="Arial"/>
      <family val="2"/>
    </font>
    <font>
      <sz val="10"/>
      <name val="Arial"/>
      <family val="2"/>
    </font>
    <font>
      <b/>
      <sz val="11"/>
      <color theme="1"/>
      <name val="Arial"/>
      <family val="2"/>
    </font>
  </fonts>
  <fills count="2">
    <fill>
      <patternFill patternType="none"/>
    </fill>
    <fill>
      <patternFill patternType="gray125"/>
    </fill>
  </fills>
  <borders count="31">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style="thick">
        <color indexed="64"/>
      </right>
      <top style="thick">
        <color indexed="64"/>
      </top>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bottom/>
      <diagonal/>
    </border>
    <border>
      <left style="thick">
        <color indexed="64"/>
      </left>
      <right/>
      <top/>
      <bottom/>
      <diagonal/>
    </border>
    <border>
      <left style="thick">
        <color indexed="64"/>
      </left>
      <right/>
      <top/>
      <bottom style="thick">
        <color indexed="64"/>
      </bottom>
      <diagonal/>
    </border>
    <border>
      <left style="thin">
        <color indexed="64"/>
      </left>
      <right style="thin">
        <color indexed="64"/>
      </right>
      <top/>
      <bottom style="thick">
        <color indexed="64"/>
      </bottom>
      <diagonal/>
    </border>
    <border>
      <left/>
      <right/>
      <top/>
      <bottom style="thick">
        <color indexed="64"/>
      </bottom>
      <diagonal/>
    </border>
    <border>
      <left style="thin">
        <color indexed="64"/>
      </left>
      <right style="thick">
        <color indexed="64"/>
      </right>
      <top/>
      <bottom style="thick">
        <color indexed="64"/>
      </bottom>
      <diagonal/>
    </border>
    <border>
      <left/>
      <right style="thick">
        <color indexed="64"/>
      </right>
      <top/>
      <bottom/>
      <diagonal/>
    </border>
    <border>
      <left style="thin">
        <color indexed="64"/>
      </left>
      <right style="thin">
        <color indexed="64"/>
      </right>
      <top style="thin">
        <color indexed="64"/>
      </top>
      <bottom/>
      <diagonal/>
    </border>
  </borders>
  <cellStyleXfs count="3">
    <xf numFmtId="0" fontId="0" fillId="0" borderId="0"/>
    <xf numFmtId="9" fontId="4" fillId="0" borderId="0" applyFont="0" applyFill="0" applyBorder="0" applyAlignment="0" applyProtection="0"/>
    <xf numFmtId="0" fontId="5" fillId="0" borderId="0"/>
  </cellStyleXfs>
  <cellXfs count="76">
    <xf numFmtId="0" fontId="0" fillId="0" borderId="0" xfId="0"/>
    <xf numFmtId="0" fontId="0" fillId="0" borderId="1" xfId="0" applyBorder="1"/>
    <xf numFmtId="0" fontId="0" fillId="0" borderId="0" xfId="0"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1" xfId="0" applyBorder="1" applyAlignment="1">
      <alignment wrapText="1"/>
    </xf>
    <xf numFmtId="0" fontId="0" fillId="0" borderId="10" xfId="0" applyBorder="1" applyAlignment="1">
      <alignment wrapText="1"/>
    </xf>
    <xf numFmtId="0" fontId="0" fillId="0" borderId="11" xfId="0" applyBorder="1"/>
    <xf numFmtId="0" fontId="1" fillId="0" borderId="0" xfId="0" applyFont="1" applyFill="1" applyBorder="1"/>
    <xf numFmtId="0" fontId="2" fillId="0" borderId="6" xfId="0" applyFont="1" applyBorder="1"/>
    <xf numFmtId="0" fontId="0" fillId="0" borderId="0" xfId="0" applyAlignment="1">
      <alignment wrapText="1"/>
    </xf>
    <xf numFmtId="0" fontId="0" fillId="0" borderId="6" xfId="0" applyBorder="1" applyAlignment="1">
      <alignment wrapText="1"/>
    </xf>
    <xf numFmtId="0" fontId="0" fillId="0" borderId="0" xfId="0" applyFill="1" applyBorder="1"/>
    <xf numFmtId="14" fontId="0" fillId="0" borderId="12" xfId="0" applyNumberFormat="1" applyBorder="1" applyAlignment="1">
      <alignment wrapText="1"/>
    </xf>
    <xf numFmtId="0" fontId="0" fillId="0" borderId="0" xfId="0" applyNumberFormat="1" applyBorder="1" applyAlignment="1">
      <alignment horizontal="right"/>
    </xf>
    <xf numFmtId="0" fontId="0" fillId="0" borderId="0" xfId="0" applyBorder="1" applyAlignment="1">
      <alignment horizontal="right"/>
    </xf>
    <xf numFmtId="0" fontId="0" fillId="0" borderId="0" xfId="0" applyFont="1" applyBorder="1" applyAlignment="1">
      <alignment horizontal="right"/>
    </xf>
    <xf numFmtId="0" fontId="0" fillId="0" borderId="0" xfId="0" applyFill="1" applyBorder="1" applyAlignment="1">
      <alignment horizontal="right"/>
    </xf>
    <xf numFmtId="0" fontId="0" fillId="0" borderId="0" xfId="0" applyAlignment="1">
      <alignment horizontal="center"/>
    </xf>
    <xf numFmtId="0" fontId="0" fillId="0" borderId="0" xfId="0" applyBorder="1" applyAlignment="1">
      <alignment horizontal="center"/>
    </xf>
    <xf numFmtId="1" fontId="0" fillId="0" borderId="0" xfId="0" applyNumberFormat="1" applyBorder="1"/>
    <xf numFmtId="165" fontId="0" fillId="0" borderId="0" xfId="1" applyNumberFormat="1" applyFont="1" applyBorder="1"/>
    <xf numFmtId="0" fontId="0" fillId="0" borderId="14" xfId="0" applyBorder="1"/>
    <xf numFmtId="1" fontId="0" fillId="0" borderId="4" xfId="0" applyNumberFormat="1" applyBorder="1"/>
    <xf numFmtId="1" fontId="0" fillId="0" borderId="6" xfId="0" applyNumberFormat="1" applyBorder="1"/>
    <xf numFmtId="166" fontId="0" fillId="0" borderId="6" xfId="0" applyNumberFormat="1" applyBorder="1"/>
    <xf numFmtId="0" fontId="0" fillId="0" borderId="13" xfId="0" applyBorder="1" applyAlignment="1">
      <alignment horizontal="center" wrapText="1"/>
    </xf>
    <xf numFmtId="0" fontId="0" fillId="0" borderId="0" xfId="0" applyBorder="1" applyAlignment="1">
      <alignment horizontal="right" wrapText="1"/>
    </xf>
    <xf numFmtId="0" fontId="0" fillId="0" borderId="0" xfId="0" applyFill="1" applyBorder="1" applyAlignment="1">
      <alignment horizontal="right" wrapText="1"/>
    </xf>
    <xf numFmtId="0" fontId="2" fillId="0" borderId="0" xfId="0" applyFont="1"/>
    <xf numFmtId="14" fontId="0" fillId="0" borderId="0" xfId="0" applyNumberFormat="1" applyBorder="1" applyAlignment="1">
      <alignment wrapText="1"/>
    </xf>
    <xf numFmtId="0" fontId="0" fillId="0" borderId="0" xfId="0" applyNumberFormat="1" applyBorder="1"/>
    <xf numFmtId="0" fontId="0" fillId="0" borderId="0" xfId="0" applyFont="1" applyAlignment="1">
      <alignment horizontal="right" vertical="center"/>
    </xf>
    <xf numFmtId="0" fontId="0" fillId="0" borderId="23" xfId="0" applyBorder="1" applyAlignment="1">
      <alignment horizontal="center"/>
    </xf>
    <xf numFmtId="0" fontId="0" fillId="0" borderId="24" xfId="0" applyBorder="1"/>
    <xf numFmtId="164" fontId="0" fillId="0" borderId="0" xfId="0" applyNumberFormat="1" applyFont="1" applyBorder="1" applyAlignment="1">
      <alignment horizontal="right"/>
    </xf>
    <xf numFmtId="0" fontId="2" fillId="0" borderId="24" xfId="0" applyFont="1" applyBorder="1"/>
    <xf numFmtId="1" fontId="2" fillId="0" borderId="0" xfId="2" applyNumberFormat="1" applyFont="1" applyFill="1" applyBorder="1" applyAlignment="1">
      <alignment horizontal="right"/>
    </xf>
    <xf numFmtId="1" fontId="2" fillId="0" borderId="0" xfId="0" applyNumberFormat="1" applyFont="1" applyFill="1" applyBorder="1" applyAlignment="1">
      <alignment horizontal="right"/>
    </xf>
    <xf numFmtId="0" fontId="0" fillId="0" borderId="23" xfId="0" applyFill="1" applyBorder="1" applyAlignment="1">
      <alignment horizontal="center" wrapText="1"/>
    </xf>
    <xf numFmtId="0" fontId="0" fillId="0" borderId="25" xfId="0" applyBorder="1"/>
    <xf numFmtId="0" fontId="0" fillId="0" borderId="26" xfId="0" applyBorder="1" applyAlignment="1">
      <alignment wrapText="1"/>
    </xf>
    <xf numFmtId="0" fontId="0" fillId="0" borderId="27" xfId="0" applyBorder="1" applyAlignment="1">
      <alignment horizontal="right"/>
    </xf>
    <xf numFmtId="0" fontId="0" fillId="0" borderId="27" xfId="0" applyFill="1" applyBorder="1" applyAlignment="1">
      <alignment horizontal="right"/>
    </xf>
    <xf numFmtId="0" fontId="0" fillId="0" borderId="28" xfId="0" applyBorder="1" applyAlignment="1">
      <alignment horizontal="center"/>
    </xf>
    <xf numFmtId="1" fontId="1" fillId="0" borderId="0" xfId="0" applyNumberFormat="1" applyFont="1" applyFill="1" applyBorder="1"/>
    <xf numFmtId="0" fontId="1" fillId="0" borderId="0" xfId="0" applyNumberFormat="1" applyFont="1" applyFill="1" applyBorder="1"/>
    <xf numFmtId="0" fontId="1" fillId="0" borderId="0" xfId="0" applyFont="1" applyFill="1" applyBorder="1" applyAlignment="1">
      <alignment horizontal="right"/>
    </xf>
    <xf numFmtId="164" fontId="1" fillId="0" borderId="0" xfId="0" applyNumberFormat="1" applyFont="1" applyFill="1" applyBorder="1" applyAlignment="1">
      <alignment horizontal="right"/>
    </xf>
    <xf numFmtId="1" fontId="1" fillId="0" borderId="0" xfId="0" applyNumberFormat="1" applyFont="1" applyFill="1" applyBorder="1" applyAlignment="1">
      <alignment horizontal="right"/>
    </xf>
    <xf numFmtId="0" fontId="1" fillId="0" borderId="0" xfId="0" applyNumberFormat="1" applyFont="1" applyFill="1" applyBorder="1" applyAlignment="1">
      <alignment horizontal="right"/>
    </xf>
    <xf numFmtId="0" fontId="1" fillId="0" borderId="0" xfId="0" applyFont="1" applyFill="1" applyBorder="1" applyAlignment="1">
      <alignment horizontal="right" wrapText="1"/>
    </xf>
    <xf numFmtId="0" fontId="1" fillId="0" borderId="27" xfId="0" applyFont="1" applyFill="1" applyBorder="1" applyAlignment="1">
      <alignment horizontal="right"/>
    </xf>
    <xf numFmtId="14" fontId="2" fillId="0" borderId="12" xfId="0" applyNumberFormat="1" applyFont="1" applyFill="1" applyBorder="1" applyAlignment="1">
      <alignment wrapText="1"/>
    </xf>
    <xf numFmtId="14" fontId="2" fillId="0" borderId="12" xfId="0" applyNumberFormat="1" applyFont="1" applyBorder="1" applyAlignment="1">
      <alignment wrapText="1"/>
    </xf>
    <xf numFmtId="0" fontId="0" fillId="0" borderId="29" xfId="0" applyFont="1" applyBorder="1" applyAlignment="1">
      <alignment horizontal="center" vertical="center"/>
    </xf>
    <xf numFmtId="0" fontId="1" fillId="0" borderId="0" xfId="0" applyFont="1" applyBorder="1" applyAlignment="1">
      <alignment horizontal="right"/>
    </xf>
    <xf numFmtId="0" fontId="0" fillId="0" borderId="0" xfId="0" applyAlignment="1">
      <alignment horizontal="center"/>
    </xf>
    <xf numFmtId="0" fontId="0" fillId="0" borderId="30" xfId="0" applyBorder="1"/>
    <xf numFmtId="0" fontId="0" fillId="0" borderId="17"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0" fillId="0" borderId="15" xfId="0" applyBorder="1" applyAlignment="1">
      <alignment horizontal="center"/>
    </xf>
    <xf numFmtId="0" fontId="0" fillId="0" borderId="21" xfId="0" applyBorder="1" applyAlignment="1">
      <alignment horizontal="center"/>
    </xf>
    <xf numFmtId="0" fontId="0" fillId="0" borderId="16" xfId="0" applyBorder="1" applyAlignment="1">
      <alignment horizontal="center" vertical="center"/>
    </xf>
    <xf numFmtId="0" fontId="0" fillId="0" borderId="6" xfId="0" applyBorder="1" applyAlignment="1">
      <alignment horizontal="center" vertical="center"/>
    </xf>
    <xf numFmtId="0" fontId="0" fillId="0" borderId="20" xfId="0" applyFill="1" applyBorder="1" applyAlignment="1">
      <alignment horizontal="center" vertical="center" wrapText="1"/>
    </xf>
    <xf numFmtId="0" fontId="0" fillId="0" borderId="22" xfId="0" applyFill="1" applyBorder="1" applyAlignment="1">
      <alignment horizontal="center" vertical="center" wrapText="1"/>
    </xf>
    <xf numFmtId="0" fontId="0" fillId="0" borderId="0" xfId="0" applyAlignment="1">
      <alignment horizontal="left" wrapText="1"/>
    </xf>
    <xf numFmtId="0" fontId="0" fillId="0" borderId="0" xfId="0" applyAlignment="1">
      <alignment horizontal="left"/>
    </xf>
  </cellXfs>
  <cellStyles count="3">
    <cellStyle name="Normal" xfId="0" builtinId="0"/>
    <cellStyle name="Normal 2 2 2" xfId="2" xr:uid="{00000000-0005-0000-0000-00000100000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12</xdr:col>
      <xdr:colOff>523875</xdr:colOff>
      <xdr:row>27</xdr:row>
      <xdr:rowOff>104775</xdr:rowOff>
    </xdr:to>
    <xdr:pic>
      <xdr:nvPicPr>
        <xdr:cNvPr id="2" name="Chart 1" descr="image001">
          <a:extLst>
            <a:ext uri="{FF2B5EF4-FFF2-40B4-BE49-F238E27FC236}">
              <a16:creationId xmlns:a16="http://schemas.microsoft.com/office/drawing/2014/main" id="{1A324FC8-45BD-4598-AA77-16FF7EC5B9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5800" y="180975"/>
          <a:ext cx="8067675" cy="481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65"/>
  <sheetViews>
    <sheetView tabSelected="1" topLeftCell="A13" zoomScale="90" zoomScaleNormal="90" workbookViewId="0" xr3:uid="{AEA406A1-0E4B-5B11-9CD5-51D6E497D94C}">
      <selection activeCell="B2" sqref="B2"/>
    </sheetView>
  </sheetViews>
  <sheetFormatPr defaultRowHeight="14.25"/>
  <cols>
    <col min="2" max="2" width="82.625" bestFit="1" customWidth="1"/>
    <col min="3" max="3" width="18.375" bestFit="1" customWidth="1"/>
    <col min="4" max="16" width="13.625" bestFit="1" customWidth="1"/>
    <col min="17" max="17" width="13.25" bestFit="1" customWidth="1"/>
    <col min="18" max="29" width="13.625" bestFit="1" customWidth="1"/>
    <col min="30" max="30" width="13.125" customWidth="1"/>
    <col min="31" max="31" width="77.375" style="24" bestFit="1" customWidth="1"/>
  </cols>
  <sheetData>
    <row r="1" spans="2:31" ht="142.5">
      <c r="B1" s="16" t="s">
        <v>0</v>
      </c>
      <c r="AE1" s="63"/>
    </row>
    <row r="3" spans="2:31">
      <c r="B3" t="s">
        <v>1</v>
      </c>
      <c r="AE3" s="63"/>
    </row>
    <row r="4" spans="2:31">
      <c r="B4" s="68"/>
      <c r="C4" s="70" t="s">
        <v>2</v>
      </c>
      <c r="D4" s="65" t="s">
        <v>3</v>
      </c>
      <c r="E4" s="66"/>
      <c r="F4" s="66"/>
      <c r="G4" s="66"/>
      <c r="H4" s="66"/>
      <c r="I4" s="66"/>
      <c r="J4" s="66"/>
      <c r="K4" s="66"/>
      <c r="L4" s="66"/>
      <c r="M4" s="66"/>
      <c r="N4" s="66"/>
      <c r="O4" s="66"/>
      <c r="P4" s="66"/>
      <c r="Q4" s="66"/>
      <c r="R4" s="66"/>
      <c r="S4" s="66"/>
      <c r="T4" s="66"/>
      <c r="U4" s="66"/>
      <c r="V4" s="66"/>
      <c r="W4" s="66"/>
      <c r="X4" s="66"/>
      <c r="Y4" s="66"/>
      <c r="Z4" s="66"/>
      <c r="AA4" s="66"/>
      <c r="AB4" s="66"/>
      <c r="AC4" s="66"/>
      <c r="AD4" s="67"/>
      <c r="AE4" s="72" t="s">
        <v>4</v>
      </c>
    </row>
    <row r="5" spans="2:31">
      <c r="B5" s="69"/>
      <c r="C5" s="71"/>
      <c r="D5" s="19">
        <v>43147</v>
      </c>
      <c r="E5" s="19">
        <v>43148</v>
      </c>
      <c r="F5" s="19">
        <v>43149</v>
      </c>
      <c r="G5" s="19">
        <v>43150</v>
      </c>
      <c r="H5" s="19">
        <v>43151</v>
      </c>
      <c r="I5" s="19">
        <v>43152</v>
      </c>
      <c r="J5" s="19">
        <v>43153</v>
      </c>
      <c r="K5" s="19">
        <v>43154</v>
      </c>
      <c r="L5" s="19">
        <v>43155</v>
      </c>
      <c r="M5" s="19">
        <v>43156</v>
      </c>
      <c r="N5" s="59">
        <v>43157</v>
      </c>
      <c r="O5" s="59">
        <v>43158</v>
      </c>
      <c r="P5" s="59">
        <v>43159</v>
      </c>
      <c r="Q5" s="59">
        <v>43160</v>
      </c>
      <c r="R5" s="59">
        <v>43161</v>
      </c>
      <c r="S5" s="59">
        <v>43162</v>
      </c>
      <c r="T5" s="59">
        <v>43163</v>
      </c>
      <c r="U5" s="59">
        <v>43164</v>
      </c>
      <c r="V5" s="59">
        <v>43165</v>
      </c>
      <c r="W5" s="59">
        <v>43166</v>
      </c>
      <c r="X5" s="59">
        <v>43167</v>
      </c>
      <c r="Y5" s="59">
        <v>43168</v>
      </c>
      <c r="Z5" s="59">
        <v>43169</v>
      </c>
      <c r="AA5" s="59">
        <v>43170</v>
      </c>
      <c r="AB5" s="60">
        <v>43171</v>
      </c>
      <c r="AC5" s="19">
        <v>43172</v>
      </c>
      <c r="AD5" s="19">
        <v>43173</v>
      </c>
      <c r="AE5" s="73"/>
    </row>
    <row r="6" spans="2:31">
      <c r="B6" s="40" t="s">
        <v>5</v>
      </c>
      <c r="C6" s="64" t="s">
        <v>6</v>
      </c>
      <c r="D6" s="2">
        <v>42</v>
      </c>
      <c r="E6" s="2">
        <v>27</v>
      </c>
      <c r="F6" s="2">
        <v>20</v>
      </c>
      <c r="G6" s="2">
        <v>40</v>
      </c>
      <c r="H6" s="2">
        <v>50</v>
      </c>
      <c r="I6" s="2">
        <v>38</v>
      </c>
      <c r="J6" s="2">
        <v>32</v>
      </c>
      <c r="K6" s="2">
        <v>44</v>
      </c>
      <c r="L6" s="2">
        <v>29</v>
      </c>
      <c r="M6" s="2">
        <v>27</v>
      </c>
      <c r="N6" s="14">
        <v>25</v>
      </c>
      <c r="O6" s="14">
        <v>27</v>
      </c>
      <c r="P6" s="14">
        <v>3</v>
      </c>
      <c r="Q6" s="14">
        <v>4</v>
      </c>
      <c r="R6" s="14">
        <v>19</v>
      </c>
      <c r="S6" s="14">
        <v>31</v>
      </c>
      <c r="T6" s="14">
        <v>36</v>
      </c>
      <c r="U6" s="14">
        <v>51</v>
      </c>
      <c r="V6" s="14">
        <v>81</v>
      </c>
      <c r="W6" s="14">
        <v>86</v>
      </c>
      <c r="X6" s="14">
        <v>62</v>
      </c>
      <c r="Y6" s="14">
        <v>54</v>
      </c>
      <c r="Z6" s="14">
        <v>35</v>
      </c>
      <c r="AA6" s="14">
        <v>26</v>
      </c>
      <c r="AB6" s="2">
        <v>26</v>
      </c>
      <c r="AC6" s="2">
        <v>16</v>
      </c>
      <c r="AD6" s="2">
        <v>27</v>
      </c>
      <c r="AE6" s="39" t="s">
        <v>7</v>
      </c>
    </row>
    <row r="7" spans="2:31">
      <c r="B7" s="40" t="s">
        <v>8</v>
      </c>
      <c r="C7" s="7" t="s">
        <v>9</v>
      </c>
      <c r="D7" s="26">
        <v>26.854226184239707</v>
      </c>
      <c r="E7" s="26">
        <v>24.172479417621311</v>
      </c>
      <c r="F7" s="26">
        <v>28.335944438216391</v>
      </c>
      <c r="G7" s="26">
        <v>46.62427082710056</v>
      </c>
      <c r="H7" s="26">
        <v>39.886122215974609</v>
      </c>
      <c r="I7" s="26">
        <v>57.550877186731668</v>
      </c>
      <c r="J7" s="26">
        <v>35.658906243754245</v>
      </c>
      <c r="K7" s="26">
        <v>33.988409084672725</v>
      </c>
      <c r="L7" s="26">
        <v>32.223151334774165</v>
      </c>
      <c r="M7" s="26">
        <v>51.018137853838404</v>
      </c>
      <c r="N7" s="51">
        <v>38.396555549309127</v>
      </c>
      <c r="O7" s="51">
        <v>52.893199582241422</v>
      </c>
      <c r="P7" s="51">
        <v>22.754351845651399</v>
      </c>
      <c r="Q7" s="51">
        <v>6.7506249938160181</v>
      </c>
      <c r="R7" s="51">
        <v>60.419845672770563</v>
      </c>
      <c r="S7" s="51">
        <v>47.332983864719168</v>
      </c>
      <c r="T7" s="51">
        <v>29.233379623401561</v>
      </c>
      <c r="U7" s="51">
        <v>51.007009797688461</v>
      </c>
      <c r="V7" s="51">
        <v>42.366770827089937</v>
      </c>
      <c r="W7" s="51">
        <v>40.100375810746272</v>
      </c>
      <c r="X7" s="51">
        <v>36.312101248234903</v>
      </c>
      <c r="Y7" s="51">
        <v>41.940437236567959</v>
      </c>
      <c r="Z7" s="51">
        <v>34.396404755689268</v>
      </c>
      <c r="AA7" s="51">
        <v>31.991891019384358</v>
      </c>
      <c r="AB7" s="26">
        <v>42.079818369822952</v>
      </c>
      <c r="AC7" s="26">
        <v>40.251562493776873</v>
      </c>
      <c r="AD7" s="26">
        <v>29.470895055487439</v>
      </c>
      <c r="AE7" s="39" t="s">
        <v>10</v>
      </c>
    </row>
    <row r="8" spans="2:31">
      <c r="B8" s="40"/>
      <c r="C8" s="7"/>
      <c r="D8" s="2"/>
      <c r="E8" s="2"/>
      <c r="F8" s="2"/>
      <c r="G8" s="2"/>
      <c r="H8" s="2"/>
      <c r="I8" s="2"/>
      <c r="J8" s="2"/>
      <c r="K8" s="2"/>
      <c r="L8" s="2"/>
      <c r="M8" s="2"/>
      <c r="N8" s="14"/>
      <c r="O8" s="14"/>
      <c r="P8" s="14"/>
      <c r="Q8" s="14"/>
      <c r="R8" s="14"/>
      <c r="S8" s="14"/>
      <c r="T8" s="14"/>
      <c r="U8" s="14"/>
      <c r="V8" s="14"/>
      <c r="W8" s="14"/>
      <c r="X8" s="14"/>
      <c r="Y8" s="14"/>
      <c r="Z8" s="14"/>
      <c r="AA8" s="14"/>
      <c r="AB8" s="2"/>
      <c r="AC8" s="2"/>
      <c r="AD8" s="2"/>
      <c r="AE8" s="39"/>
    </row>
    <row r="9" spans="2:31">
      <c r="B9" s="40" t="s">
        <v>11</v>
      </c>
      <c r="C9" s="7" t="s">
        <v>6</v>
      </c>
      <c r="D9" s="37">
        <v>27</v>
      </c>
      <c r="E9" s="37">
        <v>20</v>
      </c>
      <c r="F9" s="37">
        <v>8</v>
      </c>
      <c r="G9" s="37">
        <v>35</v>
      </c>
      <c r="H9" s="37">
        <v>40</v>
      </c>
      <c r="I9" s="37">
        <v>30</v>
      </c>
      <c r="J9" s="37">
        <v>46</v>
      </c>
      <c r="K9" s="37">
        <v>33</v>
      </c>
      <c r="L9" s="37">
        <v>12</v>
      </c>
      <c r="M9" s="37">
        <v>12</v>
      </c>
      <c r="N9" s="52">
        <v>30</v>
      </c>
      <c r="O9" s="52">
        <v>25</v>
      </c>
      <c r="P9" s="52">
        <v>13</v>
      </c>
      <c r="Q9" s="52">
        <v>14</v>
      </c>
      <c r="R9" s="52">
        <v>31</v>
      </c>
      <c r="S9" s="52">
        <v>13</v>
      </c>
      <c r="T9" s="52">
        <v>21</v>
      </c>
      <c r="U9" s="52">
        <v>88</v>
      </c>
      <c r="V9" s="52">
        <v>48</v>
      </c>
      <c r="W9" s="52">
        <v>44</v>
      </c>
      <c r="X9" s="52">
        <v>46</v>
      </c>
      <c r="Y9" s="52">
        <v>40</v>
      </c>
      <c r="Z9" s="52">
        <v>15</v>
      </c>
      <c r="AA9" s="52">
        <v>20</v>
      </c>
      <c r="AB9" s="37">
        <v>38</v>
      </c>
      <c r="AC9" s="37">
        <v>45</v>
      </c>
      <c r="AD9" s="37">
        <v>33</v>
      </c>
      <c r="AE9" s="39" t="s">
        <v>7</v>
      </c>
    </row>
    <row r="10" spans="2:31">
      <c r="B10" s="40" t="s">
        <v>8</v>
      </c>
      <c r="C10" s="7" t="s">
        <v>9</v>
      </c>
      <c r="D10" s="26">
        <v>162.42912551440332</v>
      </c>
      <c r="E10" s="26">
        <v>108.75062500000001</v>
      </c>
      <c r="F10" s="26">
        <v>310.99797619047627</v>
      </c>
      <c r="G10" s="26">
        <v>241.4517142857143</v>
      </c>
      <c r="H10" s="26">
        <v>311.431222222222</v>
      </c>
      <c r="I10" s="26">
        <v>82.34116666666668</v>
      </c>
      <c r="J10" s="26">
        <v>205.2570061728396</v>
      </c>
      <c r="K10" s="26">
        <v>118.90428819444446</v>
      </c>
      <c r="L10" s="26">
        <v>63.977314814814818</v>
      </c>
      <c r="M10" s="26">
        <v>57.918634259259264</v>
      </c>
      <c r="N10" s="51">
        <v>281.29026748971194</v>
      </c>
      <c r="O10" s="51">
        <v>117.98874999974224</v>
      </c>
      <c r="P10" s="51">
        <v>137.80702991452992</v>
      </c>
      <c r="Q10" s="51">
        <v>78.375357142857141</v>
      </c>
      <c r="R10" s="51">
        <v>88.792741935483861</v>
      </c>
      <c r="S10" s="51">
        <v>42.000149572649576</v>
      </c>
      <c r="T10" s="51">
        <v>46.52396825396827</v>
      </c>
      <c r="U10" s="51">
        <v>47.498336489898975</v>
      </c>
      <c r="V10" s="51">
        <v>152.75965277764826</v>
      </c>
      <c r="W10" s="51">
        <v>66.377765151515149</v>
      </c>
      <c r="X10" s="51">
        <v>108.85294685990335</v>
      </c>
      <c r="Y10" s="51">
        <v>97.299166666666665</v>
      </c>
      <c r="Z10" s="51">
        <v>60.226111111111123</v>
      </c>
      <c r="AA10" s="51">
        <v>48.218569444444441</v>
      </c>
      <c r="AB10" s="26">
        <v>114.01020634920634</v>
      </c>
      <c r="AC10" s="26">
        <v>126.67616666666666</v>
      </c>
      <c r="AD10" s="26">
        <v>133.00688552188552</v>
      </c>
      <c r="AE10" s="39" t="s">
        <v>10</v>
      </c>
    </row>
    <row r="11" spans="2:31">
      <c r="B11" s="40"/>
      <c r="C11" s="7"/>
      <c r="D11" s="2"/>
      <c r="E11" s="2"/>
      <c r="F11" s="2"/>
      <c r="G11" s="2"/>
      <c r="H11" s="2"/>
      <c r="I11" s="2"/>
      <c r="J11" s="2"/>
      <c r="K11" s="2"/>
      <c r="L11" s="2"/>
      <c r="M11" s="2"/>
      <c r="N11" s="14"/>
      <c r="O11" s="14"/>
      <c r="P11" s="14"/>
      <c r="Q11" s="14"/>
      <c r="R11" s="14"/>
      <c r="S11" s="14"/>
      <c r="T11" s="14"/>
      <c r="U11" s="14"/>
      <c r="V11" s="14"/>
      <c r="W11" s="14"/>
      <c r="X11" s="14"/>
      <c r="Y11" s="14"/>
      <c r="Z11" s="14"/>
      <c r="AA11" s="14"/>
      <c r="AB11" s="2"/>
      <c r="AC11" s="2"/>
      <c r="AD11" s="2"/>
      <c r="AE11" s="39"/>
    </row>
    <row r="12" spans="2:31">
      <c r="B12" s="40" t="s">
        <v>12</v>
      </c>
      <c r="C12" s="7" t="s">
        <v>6</v>
      </c>
      <c r="D12" s="37">
        <v>45</v>
      </c>
      <c r="E12" s="37">
        <v>16</v>
      </c>
      <c r="F12" s="37">
        <v>10</v>
      </c>
      <c r="G12" s="37">
        <v>43</v>
      </c>
      <c r="H12" s="37">
        <v>44</v>
      </c>
      <c r="I12" s="37">
        <v>36</v>
      </c>
      <c r="J12" s="37">
        <v>37</v>
      </c>
      <c r="K12" s="37">
        <v>32</v>
      </c>
      <c r="L12" s="37">
        <v>32</v>
      </c>
      <c r="M12" s="37">
        <v>35</v>
      </c>
      <c r="N12" s="52">
        <v>41</v>
      </c>
      <c r="O12" s="52">
        <v>51</v>
      </c>
      <c r="P12" s="52">
        <v>3</v>
      </c>
      <c r="Q12" s="52">
        <v>2</v>
      </c>
      <c r="R12" s="52">
        <v>30</v>
      </c>
      <c r="S12" s="52">
        <v>18</v>
      </c>
      <c r="T12" s="52">
        <v>14</v>
      </c>
      <c r="U12" s="52">
        <v>31</v>
      </c>
      <c r="V12" s="52">
        <v>36</v>
      </c>
      <c r="W12" s="52">
        <v>44</v>
      </c>
      <c r="X12" s="52">
        <v>39</v>
      </c>
      <c r="Y12" s="52">
        <v>33</v>
      </c>
      <c r="Z12" s="52">
        <v>20</v>
      </c>
      <c r="AA12" s="52">
        <v>28</v>
      </c>
      <c r="AB12" s="37">
        <v>40</v>
      </c>
      <c r="AC12" s="37">
        <v>35</v>
      </c>
      <c r="AD12" s="37">
        <v>38</v>
      </c>
      <c r="AE12" s="39" t="s">
        <v>7</v>
      </c>
    </row>
    <row r="13" spans="2:31">
      <c r="B13" s="40" t="s">
        <v>8</v>
      </c>
      <c r="C13" s="7" t="s">
        <v>9</v>
      </c>
      <c r="D13" s="26">
        <v>67.747802469135792</v>
      </c>
      <c r="E13" s="26">
        <v>45.554097222222211</v>
      </c>
      <c r="F13" s="26">
        <v>51.392083333333318</v>
      </c>
      <c r="G13" s="26">
        <v>106.38702842377261</v>
      </c>
      <c r="H13" s="26">
        <v>73.842638888888914</v>
      </c>
      <c r="I13" s="26">
        <v>65.303487654320989</v>
      </c>
      <c r="J13" s="26">
        <v>57.04583333333332</v>
      </c>
      <c r="K13" s="26">
        <v>62.531093189964153</v>
      </c>
      <c r="L13" s="26">
        <v>60.517005208333352</v>
      </c>
      <c r="M13" s="26">
        <v>51.846473063973072</v>
      </c>
      <c r="N13" s="51">
        <v>59.087916666666651</v>
      </c>
      <c r="O13" s="51">
        <v>60.02316893424036</v>
      </c>
      <c r="P13" s="51">
        <v>224.88083333333333</v>
      </c>
      <c r="Q13" s="51">
        <v>48.385277777777773</v>
      </c>
      <c r="R13" s="51">
        <v>85.634051724137933</v>
      </c>
      <c r="S13" s="51">
        <v>76.52347222222221</v>
      </c>
      <c r="T13" s="51">
        <v>89.271004273504289</v>
      </c>
      <c r="U13" s="51">
        <v>114.18686781609199</v>
      </c>
      <c r="V13" s="51">
        <v>138.7025490196078</v>
      </c>
      <c r="W13" s="51">
        <v>68.114158249158251</v>
      </c>
      <c r="X13" s="51">
        <v>108.26638888888891</v>
      </c>
      <c r="Y13" s="51">
        <v>90.181593567251468</v>
      </c>
      <c r="Z13" s="51">
        <v>41.075376984126983</v>
      </c>
      <c r="AA13" s="51">
        <v>49.815088383838386</v>
      </c>
      <c r="AB13" s="26">
        <v>76.344485294117646</v>
      </c>
      <c r="AC13" s="26">
        <v>82.870028735632204</v>
      </c>
      <c r="AD13" s="26">
        <v>50.158960573476719</v>
      </c>
      <c r="AE13" s="39" t="s">
        <v>10</v>
      </c>
    </row>
    <row r="14" spans="2:31">
      <c r="B14" s="40"/>
      <c r="C14" s="7"/>
      <c r="D14" s="21"/>
      <c r="E14" s="21"/>
      <c r="F14" s="21"/>
      <c r="G14" s="21"/>
      <c r="H14" s="21"/>
      <c r="I14" s="21"/>
      <c r="J14" s="21"/>
      <c r="K14" s="21"/>
      <c r="L14" s="21"/>
      <c r="M14" s="21"/>
      <c r="N14" s="53"/>
      <c r="O14" s="53"/>
      <c r="P14" s="53"/>
      <c r="Q14" s="53"/>
      <c r="R14" s="53"/>
      <c r="S14" s="53"/>
      <c r="T14" s="53"/>
      <c r="U14" s="53"/>
      <c r="V14" s="53"/>
      <c r="W14" s="53"/>
      <c r="X14" s="53"/>
      <c r="Y14" s="53"/>
      <c r="Z14" s="53"/>
      <c r="AA14" s="53"/>
      <c r="AB14" s="21"/>
      <c r="AC14" s="21"/>
      <c r="AD14" s="21"/>
      <c r="AE14" s="39"/>
    </row>
    <row r="15" spans="2:31">
      <c r="B15" s="40" t="s">
        <v>13</v>
      </c>
      <c r="C15" s="7" t="s">
        <v>14</v>
      </c>
      <c r="D15" s="41" t="s">
        <v>15</v>
      </c>
      <c r="E15" s="41" t="s">
        <v>15</v>
      </c>
      <c r="F15" s="41" t="s">
        <v>15</v>
      </c>
      <c r="G15" s="41" t="s">
        <v>15</v>
      </c>
      <c r="H15" s="41" t="s">
        <v>15</v>
      </c>
      <c r="I15" s="41" t="s">
        <v>15</v>
      </c>
      <c r="J15" s="41" t="s">
        <v>15</v>
      </c>
      <c r="K15" s="41" t="s">
        <v>15</v>
      </c>
      <c r="L15" s="41" t="s">
        <v>15</v>
      </c>
      <c r="M15" s="41" t="s">
        <v>15</v>
      </c>
      <c r="N15" s="54" t="s">
        <v>15</v>
      </c>
      <c r="O15" s="54" t="s">
        <v>15</v>
      </c>
      <c r="P15" s="54" t="s">
        <v>15</v>
      </c>
      <c r="Q15" s="54" t="s">
        <v>15</v>
      </c>
      <c r="R15" s="54" t="s">
        <v>15</v>
      </c>
      <c r="S15" s="54" t="s">
        <v>15</v>
      </c>
      <c r="T15" s="54" t="s">
        <v>15</v>
      </c>
      <c r="U15" s="54" t="s">
        <v>15</v>
      </c>
      <c r="V15" s="54" t="s">
        <v>15</v>
      </c>
      <c r="W15" s="54" t="s">
        <v>15</v>
      </c>
      <c r="X15" s="54" t="s">
        <v>15</v>
      </c>
      <c r="Y15" s="54" t="s">
        <v>15</v>
      </c>
      <c r="Z15" s="54" t="s">
        <v>15</v>
      </c>
      <c r="AA15" s="54" t="s">
        <v>15</v>
      </c>
      <c r="AB15" s="41" t="s">
        <v>15</v>
      </c>
      <c r="AC15" s="41" t="s">
        <v>15</v>
      </c>
      <c r="AD15" s="41" t="s">
        <v>15</v>
      </c>
      <c r="AE15" s="39" t="s">
        <v>16</v>
      </c>
    </row>
    <row r="16" spans="2:31">
      <c r="B16" s="40"/>
      <c r="C16" s="7"/>
      <c r="D16" s="22"/>
      <c r="E16" s="22"/>
      <c r="F16" s="22"/>
      <c r="G16" s="22"/>
      <c r="H16" s="22"/>
      <c r="I16" s="22"/>
      <c r="J16" s="22"/>
      <c r="K16" s="22"/>
      <c r="L16" s="22"/>
      <c r="M16" s="22"/>
      <c r="N16" s="53"/>
      <c r="O16" s="53"/>
      <c r="P16" s="53"/>
      <c r="Q16" s="53"/>
      <c r="R16" s="53"/>
      <c r="S16" s="53"/>
      <c r="T16" s="53"/>
      <c r="U16" s="53"/>
      <c r="V16" s="53"/>
      <c r="W16" s="53"/>
      <c r="X16" s="53"/>
      <c r="Y16" s="53"/>
      <c r="Z16" s="53"/>
      <c r="AA16" s="53"/>
      <c r="AB16" s="22"/>
      <c r="AC16" s="22"/>
      <c r="AD16" s="22"/>
      <c r="AE16" s="39"/>
    </row>
    <row r="17" spans="2:33">
      <c r="B17" s="42" t="s">
        <v>17</v>
      </c>
      <c r="C17" s="7" t="s">
        <v>14</v>
      </c>
      <c r="D17" s="43">
        <v>1293.2672252808986</v>
      </c>
      <c r="E17" s="43">
        <v>1275.2885295203112</v>
      </c>
      <c r="F17" s="43">
        <v>1294.7971430812447</v>
      </c>
      <c r="G17" s="43">
        <v>1301.5788239471412</v>
      </c>
      <c r="H17" s="44">
        <v>1284.9261841816769</v>
      </c>
      <c r="I17" s="44">
        <v>1305.1834953887642</v>
      </c>
      <c r="J17" s="44">
        <v>1314.0329998295592</v>
      </c>
      <c r="K17" s="44">
        <v>1286.6144687063095</v>
      </c>
      <c r="L17" s="44">
        <v>1280.9151315528093</v>
      </c>
      <c r="M17" s="44">
        <v>1309.266687050821</v>
      </c>
      <c r="N17" s="55">
        <v>1313.0478507813932</v>
      </c>
      <c r="O17" s="55">
        <v>1261.8534034885049</v>
      </c>
      <c r="P17" s="55">
        <v>1275.9866537759724</v>
      </c>
      <c r="Q17" s="55">
        <v>1286.8320470551428</v>
      </c>
      <c r="R17" s="55">
        <v>1342.9013021770095</v>
      </c>
      <c r="S17" s="55">
        <v>1318.9535035749352</v>
      </c>
      <c r="T17" s="55">
        <v>1426.896051179775</v>
      </c>
      <c r="U17" s="55">
        <v>1467.3262718190167</v>
      </c>
      <c r="V17" s="55">
        <v>1399.7622018000002</v>
      </c>
      <c r="W17" s="55">
        <v>1391.3203201631804</v>
      </c>
      <c r="X17" s="55">
        <v>1368.6840669178912</v>
      </c>
      <c r="Y17" s="55">
        <v>1362.4129369251511</v>
      </c>
      <c r="Z17" s="55">
        <v>1335.9057846698356</v>
      </c>
      <c r="AA17" s="55">
        <v>1347.1151282653416</v>
      </c>
      <c r="AB17" s="44">
        <v>1330.9598048</v>
      </c>
      <c r="AC17" s="44">
        <v>1318.2599446380295</v>
      </c>
      <c r="AD17" s="44">
        <v>1332.0181046095074</v>
      </c>
      <c r="AE17" s="39"/>
    </row>
    <row r="18" spans="2:33">
      <c r="B18" s="42" t="s">
        <v>18</v>
      </c>
      <c r="C18" s="7" t="s">
        <v>14</v>
      </c>
      <c r="D18" s="41">
        <v>327.123657699999</v>
      </c>
      <c r="E18" s="41">
        <v>327.564786999999</v>
      </c>
      <c r="F18" s="41">
        <v>327.62008499999899</v>
      </c>
      <c r="G18" s="41">
        <v>327.66241019999899</v>
      </c>
      <c r="H18" s="41">
        <v>328.17963529999901</v>
      </c>
      <c r="I18" s="41">
        <v>325.90945989999898</v>
      </c>
      <c r="J18" s="41">
        <v>324.48824469999897</v>
      </c>
      <c r="K18" s="41">
        <v>322.74386289999899</v>
      </c>
      <c r="L18" s="41">
        <v>321.27484779999895</v>
      </c>
      <c r="M18" s="41">
        <v>319.93414369999897</v>
      </c>
      <c r="N18" s="54">
        <v>318.75737259999897</v>
      </c>
      <c r="O18" s="54">
        <v>317.97457009999897</v>
      </c>
      <c r="P18" s="54">
        <v>316.91606589999896</v>
      </c>
      <c r="Q18" s="54">
        <v>320.80241709999899</v>
      </c>
      <c r="R18" s="54">
        <v>322.29244659999898</v>
      </c>
      <c r="S18" s="54">
        <v>324.049284599999</v>
      </c>
      <c r="T18" s="54">
        <v>326.03502619999898</v>
      </c>
      <c r="U18" s="54">
        <v>331.30255169999896</v>
      </c>
      <c r="V18" s="54">
        <v>338.69156709999896</v>
      </c>
      <c r="W18" s="54">
        <v>348.60674409999899</v>
      </c>
      <c r="X18" s="54">
        <v>358.231031999999</v>
      </c>
      <c r="Y18" s="54">
        <v>363.53954939999898</v>
      </c>
      <c r="Z18" s="54">
        <v>364.06492229999895</v>
      </c>
      <c r="AA18" s="54">
        <v>361.31661699999898</v>
      </c>
      <c r="AB18" s="41">
        <v>357.43928039999901</v>
      </c>
      <c r="AC18" s="41">
        <v>352.27393649999897</v>
      </c>
      <c r="AD18" s="41">
        <v>347.66478219999897</v>
      </c>
      <c r="AE18" s="39" t="s">
        <v>19</v>
      </c>
    </row>
    <row r="19" spans="2:33">
      <c r="B19" s="40"/>
      <c r="C19" s="7"/>
      <c r="D19" s="22"/>
      <c r="E19" s="22"/>
      <c r="F19" s="22"/>
      <c r="G19" s="22"/>
      <c r="H19" s="22"/>
      <c r="I19" s="22"/>
      <c r="J19" s="22"/>
      <c r="K19" s="22"/>
      <c r="L19" s="22"/>
      <c r="M19" s="22"/>
      <c r="N19" s="53"/>
      <c r="O19" s="53"/>
      <c r="P19" s="53"/>
      <c r="Q19" s="53"/>
      <c r="R19" s="53"/>
      <c r="S19" s="53"/>
      <c r="T19" s="53"/>
      <c r="U19" s="53"/>
      <c r="V19" s="53"/>
      <c r="W19" s="53"/>
      <c r="X19" s="53"/>
      <c r="Y19" s="53"/>
      <c r="Z19" s="53"/>
      <c r="AA19" s="53"/>
      <c r="AB19" s="22"/>
      <c r="AC19" s="22"/>
      <c r="AD19" s="22"/>
      <c r="AE19" s="39"/>
    </row>
    <row r="20" spans="2:33">
      <c r="B20" s="42" t="s">
        <v>20</v>
      </c>
      <c r="C20" s="15" t="s">
        <v>6</v>
      </c>
      <c r="D20" s="2">
        <v>2262</v>
      </c>
      <c r="E20" s="2">
        <v>64</v>
      </c>
      <c r="F20" s="2">
        <v>1900</v>
      </c>
      <c r="G20" s="2">
        <v>73</v>
      </c>
      <c r="H20" s="2">
        <v>14</v>
      </c>
      <c r="I20" s="2">
        <v>746</v>
      </c>
      <c r="J20" s="2">
        <v>366</v>
      </c>
      <c r="K20" s="2">
        <v>16</v>
      </c>
      <c r="L20" s="2">
        <v>38</v>
      </c>
      <c r="M20" s="2">
        <v>50</v>
      </c>
      <c r="N20" s="14">
        <v>40</v>
      </c>
      <c r="O20" s="14">
        <v>35</v>
      </c>
      <c r="P20" s="14">
        <v>242</v>
      </c>
      <c r="Q20" s="14">
        <v>38</v>
      </c>
      <c r="R20" s="14">
        <v>235</v>
      </c>
      <c r="S20" s="14">
        <v>984</v>
      </c>
      <c r="T20" s="14">
        <v>388</v>
      </c>
      <c r="U20" s="14">
        <v>1837</v>
      </c>
      <c r="V20" s="14">
        <v>59</v>
      </c>
      <c r="W20" s="14">
        <v>43</v>
      </c>
      <c r="X20" s="14">
        <v>36</v>
      </c>
      <c r="Y20" s="14">
        <v>1416</v>
      </c>
      <c r="Z20" s="14">
        <v>208</v>
      </c>
      <c r="AA20" s="14">
        <v>0</v>
      </c>
      <c r="AB20" s="2">
        <v>4</v>
      </c>
      <c r="AC20" s="2">
        <v>68</v>
      </c>
      <c r="AD20" s="2">
        <v>19</v>
      </c>
      <c r="AE20" s="39"/>
    </row>
    <row r="21" spans="2:33">
      <c r="B21" s="42" t="s">
        <v>21</v>
      </c>
      <c r="C21" s="15" t="s">
        <v>22</v>
      </c>
      <c r="D21" s="37">
        <v>0</v>
      </c>
      <c r="E21" s="37">
        <v>0</v>
      </c>
      <c r="F21" s="37">
        <v>960</v>
      </c>
      <c r="G21" s="37">
        <v>960</v>
      </c>
      <c r="H21" s="37">
        <v>960</v>
      </c>
      <c r="I21" s="37">
        <v>3864</v>
      </c>
      <c r="J21" s="37">
        <v>984</v>
      </c>
      <c r="K21" s="37">
        <v>24</v>
      </c>
      <c r="L21" s="37">
        <v>0</v>
      </c>
      <c r="M21" s="37">
        <v>0</v>
      </c>
      <c r="N21" s="52">
        <v>0</v>
      </c>
      <c r="O21" s="52">
        <v>1920</v>
      </c>
      <c r="P21" s="52">
        <v>1968</v>
      </c>
      <c r="Q21" s="52">
        <v>0</v>
      </c>
      <c r="R21" s="52">
        <v>2376</v>
      </c>
      <c r="S21" s="52">
        <v>6120</v>
      </c>
      <c r="T21" s="52">
        <v>2952</v>
      </c>
      <c r="U21" s="52">
        <v>6144</v>
      </c>
      <c r="V21" s="52">
        <v>192</v>
      </c>
      <c r="W21" s="52">
        <v>0</v>
      </c>
      <c r="X21" s="52">
        <v>2976</v>
      </c>
      <c r="Y21" s="52">
        <v>120</v>
      </c>
      <c r="Z21" s="52">
        <v>0</v>
      </c>
      <c r="AA21" s="52">
        <v>984</v>
      </c>
      <c r="AB21" s="37">
        <v>2880</v>
      </c>
      <c r="AC21" s="37">
        <v>24</v>
      </c>
      <c r="AD21" s="37">
        <v>984</v>
      </c>
      <c r="AE21" s="39" t="s">
        <v>23</v>
      </c>
    </row>
    <row r="22" spans="2:33">
      <c r="B22" s="42" t="s">
        <v>24</v>
      </c>
      <c r="C22" s="15" t="s">
        <v>6</v>
      </c>
      <c r="D22" s="22">
        <v>0</v>
      </c>
      <c r="E22" s="22">
        <v>0</v>
      </c>
      <c r="F22" s="22">
        <v>0</v>
      </c>
      <c r="G22" s="22">
        <v>0</v>
      </c>
      <c r="H22" s="22">
        <v>0</v>
      </c>
      <c r="I22" s="22">
        <v>0</v>
      </c>
      <c r="J22" s="22">
        <v>0</v>
      </c>
      <c r="K22" s="22">
        <v>0</v>
      </c>
      <c r="L22" s="22">
        <v>0</v>
      </c>
      <c r="M22" s="22">
        <v>0</v>
      </c>
      <c r="N22" s="53">
        <v>0</v>
      </c>
      <c r="O22" s="53">
        <v>0</v>
      </c>
      <c r="P22" s="53">
        <v>0</v>
      </c>
      <c r="Q22" s="53">
        <v>0</v>
      </c>
      <c r="R22" s="53">
        <v>0</v>
      </c>
      <c r="S22" s="53">
        <v>0</v>
      </c>
      <c r="T22" s="53">
        <v>0</v>
      </c>
      <c r="U22" s="53">
        <v>0</v>
      </c>
      <c r="V22" s="53">
        <v>0</v>
      </c>
      <c r="W22" s="53">
        <v>0</v>
      </c>
      <c r="X22" s="53">
        <v>0</v>
      </c>
      <c r="Y22" s="53">
        <v>0</v>
      </c>
      <c r="Z22" s="53">
        <v>0</v>
      </c>
      <c r="AA22" s="53">
        <v>0</v>
      </c>
      <c r="AB22" s="22">
        <v>0</v>
      </c>
      <c r="AC22" s="22">
        <v>0</v>
      </c>
      <c r="AD22" s="22">
        <v>0</v>
      </c>
      <c r="AE22" s="39" t="s">
        <v>25</v>
      </c>
    </row>
    <row r="23" spans="2:33">
      <c r="B23" s="42" t="s">
        <v>26</v>
      </c>
      <c r="C23" s="15" t="s">
        <v>14</v>
      </c>
      <c r="D23" s="22">
        <v>1.8812544E-2</v>
      </c>
      <c r="E23" s="22">
        <v>1.8810073799999997E-2</v>
      </c>
      <c r="F23" s="22">
        <v>1.88615637E-2</v>
      </c>
      <c r="G23" s="22">
        <v>1.8749347699999998E-2</v>
      </c>
      <c r="H23" s="22">
        <v>1.8719308400000002E-2</v>
      </c>
      <c r="I23" s="22">
        <v>1.8618174299999998E-2</v>
      </c>
      <c r="J23" s="22">
        <v>1.8526385499999999E-2</v>
      </c>
      <c r="K23" s="22">
        <v>1.8382602200000001E-2</v>
      </c>
      <c r="L23" s="22">
        <v>1.8390226799999999E-2</v>
      </c>
      <c r="M23" s="22">
        <v>1.8499299800000001E-2</v>
      </c>
      <c r="N23" s="53">
        <v>1.83531044E-2</v>
      </c>
      <c r="O23" s="53">
        <v>1.8277778200000001E-2</v>
      </c>
      <c r="P23" s="53">
        <v>1.8260987900000001E-2</v>
      </c>
      <c r="Q23" s="53">
        <v>1.8296397499999999E-2</v>
      </c>
      <c r="R23" s="53">
        <v>1.8338211599999998E-2</v>
      </c>
      <c r="S23" s="53">
        <v>1.8638677100000001E-2</v>
      </c>
      <c r="T23" s="53">
        <v>1.8690918800000001E-2</v>
      </c>
      <c r="U23" s="53">
        <v>1.9004564700000001E-2</v>
      </c>
      <c r="V23" s="53">
        <v>1.92793837E-2</v>
      </c>
      <c r="W23" s="53">
        <v>1.9606562399999999E-2</v>
      </c>
      <c r="X23" s="53">
        <v>1.99330271E-2</v>
      </c>
      <c r="Y23" s="53">
        <v>2.0094521899999999E-2</v>
      </c>
      <c r="Z23" s="53">
        <v>2.00897578E-2</v>
      </c>
      <c r="AA23" s="53">
        <v>1.9979774799999999E-2</v>
      </c>
      <c r="AB23" s="22">
        <v>1.94945706E-2</v>
      </c>
      <c r="AC23" s="22">
        <v>1.91551516E-2</v>
      </c>
      <c r="AD23" s="22">
        <v>1.8993376199999999E-2</v>
      </c>
      <c r="AE23" s="39" t="s">
        <v>27</v>
      </c>
    </row>
    <row r="24" spans="2:33">
      <c r="B24" s="40"/>
      <c r="C24" s="7"/>
      <c r="D24" s="21"/>
      <c r="E24" s="21"/>
      <c r="F24" s="21"/>
      <c r="G24" s="21"/>
      <c r="H24" s="21"/>
      <c r="I24" s="21"/>
      <c r="J24" s="21"/>
      <c r="K24" s="21"/>
      <c r="L24" s="21"/>
      <c r="M24" s="21"/>
      <c r="N24" s="53"/>
      <c r="O24" s="53"/>
      <c r="P24" s="53"/>
      <c r="Q24" s="53"/>
      <c r="R24" s="53"/>
      <c r="S24" s="53"/>
      <c r="T24" s="53"/>
      <c r="U24" s="53"/>
      <c r="V24" s="53"/>
      <c r="W24" s="53"/>
      <c r="X24" s="53"/>
      <c r="Y24" s="53"/>
      <c r="Z24" s="53"/>
      <c r="AA24" s="53"/>
      <c r="AB24" s="21"/>
      <c r="AC24" s="21"/>
      <c r="AD24" s="21"/>
      <c r="AE24" s="39"/>
    </row>
    <row r="25" spans="2:33">
      <c r="B25" s="40" t="s">
        <v>28</v>
      </c>
      <c r="C25" s="7" t="s">
        <v>6</v>
      </c>
      <c r="D25" s="37">
        <v>28</v>
      </c>
      <c r="E25" s="37">
        <v>12</v>
      </c>
      <c r="F25" s="37">
        <v>3</v>
      </c>
      <c r="G25" s="37">
        <v>30</v>
      </c>
      <c r="H25" s="37">
        <v>22</v>
      </c>
      <c r="I25" s="37">
        <v>28</v>
      </c>
      <c r="J25" s="37">
        <v>29</v>
      </c>
      <c r="K25" s="37">
        <v>29</v>
      </c>
      <c r="L25" s="37">
        <v>9</v>
      </c>
      <c r="M25" s="37">
        <v>4</v>
      </c>
      <c r="N25" s="52">
        <v>29</v>
      </c>
      <c r="O25" s="52">
        <v>14</v>
      </c>
      <c r="P25" s="52">
        <v>24</v>
      </c>
      <c r="Q25" s="52">
        <v>16</v>
      </c>
      <c r="R25" s="52">
        <v>23</v>
      </c>
      <c r="S25" s="52">
        <v>13</v>
      </c>
      <c r="T25" s="52">
        <v>14</v>
      </c>
      <c r="U25" s="52">
        <v>39</v>
      </c>
      <c r="V25" s="52">
        <v>39</v>
      </c>
      <c r="W25" s="52">
        <v>25</v>
      </c>
      <c r="X25" s="52">
        <v>19</v>
      </c>
      <c r="Y25" s="52">
        <v>17</v>
      </c>
      <c r="Z25" s="52">
        <v>15</v>
      </c>
      <c r="AA25" s="52">
        <v>4</v>
      </c>
      <c r="AB25" s="37">
        <v>25</v>
      </c>
      <c r="AC25" s="37">
        <v>16</v>
      </c>
      <c r="AD25" s="37">
        <v>14</v>
      </c>
      <c r="AE25" s="45" t="s">
        <v>29</v>
      </c>
    </row>
    <row r="26" spans="2:33">
      <c r="B26" s="40" t="s">
        <v>8</v>
      </c>
      <c r="C26" s="7" t="s">
        <v>9</v>
      </c>
      <c r="D26" s="26">
        <v>226.60178571428568</v>
      </c>
      <c r="E26" s="26">
        <v>251.01249999999996</v>
      </c>
      <c r="F26" s="26">
        <v>47.533333333333331</v>
      </c>
      <c r="G26" s="26">
        <v>127.52833333333335</v>
      </c>
      <c r="H26" s="26">
        <v>99.156818181818167</v>
      </c>
      <c r="I26" s="26">
        <v>137.0738095238095</v>
      </c>
      <c r="J26" s="26">
        <v>141.8551724137931</v>
      </c>
      <c r="K26" s="26">
        <v>161.09540229885056</v>
      </c>
      <c r="L26" s="26">
        <v>99.770370370370358</v>
      </c>
      <c r="M26" s="26">
        <v>53.216666666666661</v>
      </c>
      <c r="N26" s="51">
        <v>191.05287356321838</v>
      </c>
      <c r="O26" s="51">
        <v>143.36666666666665</v>
      </c>
      <c r="P26" s="51">
        <v>241.8090277777778</v>
      </c>
      <c r="Q26" s="51">
        <v>330.16874999999999</v>
      </c>
      <c r="R26" s="51">
        <v>99.785507246376824</v>
      </c>
      <c r="S26" s="51">
        <v>104.29615384615384</v>
      </c>
      <c r="T26" s="51">
        <v>118.0202380952381</v>
      </c>
      <c r="U26" s="51">
        <v>98.491880341880361</v>
      </c>
      <c r="V26" s="51">
        <v>103.80085470085469</v>
      </c>
      <c r="W26" s="51">
        <v>190.40533333333329</v>
      </c>
      <c r="X26" s="51">
        <v>177.98859649122804</v>
      </c>
      <c r="Y26" s="51">
        <v>245.43627450980389</v>
      </c>
      <c r="Z26" s="51">
        <v>153.00777777777776</v>
      </c>
      <c r="AA26" s="51">
        <v>161.85</v>
      </c>
      <c r="AB26" s="26">
        <v>190.68533333333329</v>
      </c>
      <c r="AC26" s="26">
        <v>266.66562499999998</v>
      </c>
      <c r="AD26" s="26">
        <v>188.4047619047619</v>
      </c>
      <c r="AE26" s="39" t="s">
        <v>10</v>
      </c>
    </row>
    <row r="27" spans="2:33">
      <c r="B27" s="40"/>
      <c r="C27" s="7"/>
      <c r="D27" s="23"/>
      <c r="E27" s="23"/>
      <c r="F27" s="23"/>
      <c r="G27" s="23"/>
      <c r="H27" s="23"/>
      <c r="I27" s="23"/>
      <c r="J27" s="23"/>
      <c r="K27" s="23"/>
      <c r="L27" s="23"/>
      <c r="M27" s="23"/>
      <c r="N27" s="53"/>
      <c r="O27" s="53"/>
      <c r="P27" s="53"/>
      <c r="Q27" s="53"/>
      <c r="R27" s="53"/>
      <c r="S27" s="53"/>
      <c r="T27" s="53"/>
      <c r="U27" s="53"/>
      <c r="V27" s="53"/>
      <c r="W27" s="53"/>
      <c r="X27" s="53"/>
      <c r="Y27" s="53"/>
      <c r="Z27" s="53"/>
      <c r="AA27" s="53"/>
      <c r="AB27" s="23"/>
      <c r="AC27" s="23"/>
      <c r="AD27" s="23"/>
      <c r="AE27" s="45"/>
    </row>
    <row r="28" spans="2:33">
      <c r="B28" s="40" t="s">
        <v>30</v>
      </c>
      <c r="C28" s="7" t="s">
        <v>6</v>
      </c>
      <c r="D28" s="23">
        <f>SUM(D29:D35)</f>
        <v>1346</v>
      </c>
      <c r="E28" s="23">
        <f t="shared" ref="E28:AD28" si="0">SUM(E29:E35)</f>
        <v>875</v>
      </c>
      <c r="F28" s="23">
        <f t="shared" si="0"/>
        <v>377</v>
      </c>
      <c r="G28" s="23">
        <f t="shared" si="0"/>
        <v>1871</v>
      </c>
      <c r="H28" s="23">
        <f t="shared" si="0"/>
        <v>1561</v>
      </c>
      <c r="I28" s="23">
        <f t="shared" si="0"/>
        <v>1855</v>
      </c>
      <c r="J28" s="23">
        <f t="shared" si="0"/>
        <v>1510</v>
      </c>
      <c r="K28" s="23">
        <f t="shared" si="0"/>
        <v>1477</v>
      </c>
      <c r="L28" s="23">
        <f t="shared" si="0"/>
        <v>636</v>
      </c>
      <c r="M28" s="23">
        <f t="shared" si="0"/>
        <v>365</v>
      </c>
      <c r="N28" s="53">
        <f t="shared" si="0"/>
        <v>1618</v>
      </c>
      <c r="O28" s="53">
        <f t="shared" si="0"/>
        <v>1170</v>
      </c>
      <c r="P28" s="53">
        <f t="shared" si="0"/>
        <v>1776</v>
      </c>
      <c r="Q28" s="53">
        <f t="shared" si="0"/>
        <v>1733</v>
      </c>
      <c r="R28" s="53">
        <f t="shared" si="0"/>
        <v>1827</v>
      </c>
      <c r="S28" s="53">
        <f t="shared" si="0"/>
        <v>1463</v>
      </c>
      <c r="T28" s="53">
        <f t="shared" si="0"/>
        <v>930</v>
      </c>
      <c r="U28" s="53">
        <f t="shared" si="0"/>
        <v>2474</v>
      </c>
      <c r="V28" s="53">
        <f t="shared" si="0"/>
        <v>2190</v>
      </c>
      <c r="W28" s="53">
        <f t="shared" si="0"/>
        <v>1882</v>
      </c>
      <c r="X28" s="53">
        <f t="shared" si="0"/>
        <v>1638</v>
      </c>
      <c r="Y28" s="53">
        <f t="shared" si="0"/>
        <v>1846</v>
      </c>
      <c r="Z28" s="53">
        <f t="shared" si="0"/>
        <v>875</v>
      </c>
      <c r="AA28" s="53">
        <f t="shared" si="0"/>
        <v>537</v>
      </c>
      <c r="AB28" s="23">
        <f t="shared" si="0"/>
        <v>2359</v>
      </c>
      <c r="AC28" s="23">
        <f t="shared" si="0"/>
        <v>2029</v>
      </c>
      <c r="AD28" s="23">
        <f t="shared" si="0"/>
        <v>1705</v>
      </c>
      <c r="AE28" s="45" t="s">
        <v>31</v>
      </c>
      <c r="AG28" t="s">
        <v>32</v>
      </c>
    </row>
    <row r="29" spans="2:33">
      <c r="B29" s="40" t="s">
        <v>33</v>
      </c>
      <c r="C29" s="7" t="s">
        <v>6</v>
      </c>
      <c r="D29" s="20">
        <v>697</v>
      </c>
      <c r="E29" s="20">
        <v>529</v>
      </c>
      <c r="F29" s="20">
        <v>229</v>
      </c>
      <c r="G29" s="20">
        <v>1051</v>
      </c>
      <c r="H29" s="20">
        <v>871</v>
      </c>
      <c r="I29" s="20">
        <v>1008</v>
      </c>
      <c r="J29" s="20">
        <v>831</v>
      </c>
      <c r="K29" s="20">
        <v>818</v>
      </c>
      <c r="L29" s="20">
        <v>392</v>
      </c>
      <c r="M29" s="20">
        <v>206</v>
      </c>
      <c r="N29" s="56">
        <v>886</v>
      </c>
      <c r="O29" s="56">
        <v>628</v>
      </c>
      <c r="P29" s="56">
        <v>924</v>
      </c>
      <c r="Q29" s="56">
        <v>1107</v>
      </c>
      <c r="R29" s="56">
        <v>1261</v>
      </c>
      <c r="S29" s="56">
        <v>1049</v>
      </c>
      <c r="T29" s="56">
        <v>751</v>
      </c>
      <c r="U29" s="56">
        <v>1582</v>
      </c>
      <c r="V29" s="56">
        <v>1395</v>
      </c>
      <c r="W29" s="56">
        <v>1077</v>
      </c>
      <c r="X29" s="56">
        <v>983</v>
      </c>
      <c r="Y29" s="56">
        <v>1076</v>
      </c>
      <c r="Z29" s="56">
        <v>575</v>
      </c>
      <c r="AA29" s="56">
        <v>322</v>
      </c>
      <c r="AB29" s="20">
        <v>1385</v>
      </c>
      <c r="AC29" s="20">
        <v>1186</v>
      </c>
      <c r="AD29" s="20">
        <v>1036</v>
      </c>
      <c r="AE29" s="45" t="s">
        <v>34</v>
      </c>
    </row>
    <row r="30" spans="2:33">
      <c r="B30" s="40" t="s">
        <v>35</v>
      </c>
      <c r="C30" s="7" t="s">
        <v>6</v>
      </c>
      <c r="D30" s="20">
        <v>34</v>
      </c>
      <c r="E30" s="20">
        <v>11</v>
      </c>
      <c r="F30" s="20">
        <v>7</v>
      </c>
      <c r="G30" s="20">
        <v>73</v>
      </c>
      <c r="H30" s="20">
        <v>59</v>
      </c>
      <c r="I30" s="20">
        <v>46</v>
      </c>
      <c r="J30" s="20">
        <v>37</v>
      </c>
      <c r="K30" s="20">
        <v>30</v>
      </c>
      <c r="L30" s="20">
        <v>14</v>
      </c>
      <c r="M30" s="20">
        <v>10</v>
      </c>
      <c r="N30" s="56">
        <v>36</v>
      </c>
      <c r="O30" s="56">
        <v>46</v>
      </c>
      <c r="P30" s="56">
        <v>58</v>
      </c>
      <c r="Q30" s="56">
        <v>40</v>
      </c>
      <c r="R30" s="56">
        <v>51</v>
      </c>
      <c r="S30" s="56">
        <v>7</v>
      </c>
      <c r="T30" s="56">
        <v>7</v>
      </c>
      <c r="U30" s="56">
        <v>71</v>
      </c>
      <c r="V30" s="56">
        <v>67</v>
      </c>
      <c r="W30" s="56">
        <v>59</v>
      </c>
      <c r="X30" s="56">
        <v>52</v>
      </c>
      <c r="Y30" s="56">
        <v>56</v>
      </c>
      <c r="Z30" s="56">
        <v>6</v>
      </c>
      <c r="AA30" s="56">
        <v>19</v>
      </c>
      <c r="AB30" s="20">
        <v>75</v>
      </c>
      <c r="AC30" s="20">
        <v>53</v>
      </c>
      <c r="AD30" s="20">
        <v>46</v>
      </c>
      <c r="AE30" s="45" t="s">
        <v>34</v>
      </c>
    </row>
    <row r="31" spans="2:33">
      <c r="B31" s="40" t="s">
        <v>36</v>
      </c>
      <c r="C31" s="7" t="s">
        <v>6</v>
      </c>
      <c r="D31" s="20">
        <v>153</v>
      </c>
      <c r="E31" s="20">
        <v>89</v>
      </c>
      <c r="F31" s="20">
        <v>70</v>
      </c>
      <c r="G31" s="20">
        <v>248</v>
      </c>
      <c r="H31" s="20">
        <v>197</v>
      </c>
      <c r="I31" s="20">
        <v>228</v>
      </c>
      <c r="J31" s="20">
        <v>233</v>
      </c>
      <c r="K31" s="20">
        <v>233</v>
      </c>
      <c r="L31" s="20">
        <v>88</v>
      </c>
      <c r="M31" s="20">
        <v>71</v>
      </c>
      <c r="N31" s="56">
        <v>262</v>
      </c>
      <c r="O31" s="56">
        <v>171</v>
      </c>
      <c r="P31" s="56">
        <v>167</v>
      </c>
      <c r="Q31" s="56">
        <v>111</v>
      </c>
      <c r="R31" s="56">
        <v>117</v>
      </c>
      <c r="S31" s="56">
        <v>104</v>
      </c>
      <c r="T31" s="56">
        <v>65</v>
      </c>
      <c r="U31" s="56">
        <v>224</v>
      </c>
      <c r="V31" s="56">
        <v>242</v>
      </c>
      <c r="W31" s="56">
        <v>250</v>
      </c>
      <c r="X31" s="56">
        <v>213</v>
      </c>
      <c r="Y31" s="56">
        <v>246</v>
      </c>
      <c r="Z31" s="56">
        <v>111</v>
      </c>
      <c r="AA31" s="56">
        <v>98</v>
      </c>
      <c r="AB31" s="20">
        <v>338</v>
      </c>
      <c r="AC31" s="20">
        <v>261</v>
      </c>
      <c r="AD31" s="20">
        <v>185</v>
      </c>
      <c r="AE31" s="45" t="s">
        <v>34</v>
      </c>
    </row>
    <row r="32" spans="2:33">
      <c r="B32" s="40" t="s">
        <v>37</v>
      </c>
      <c r="C32" s="7" t="s">
        <v>6</v>
      </c>
      <c r="D32" s="20">
        <v>1</v>
      </c>
      <c r="E32" s="20">
        <v>1</v>
      </c>
      <c r="F32" s="20">
        <v>1</v>
      </c>
      <c r="G32" s="20">
        <v>10</v>
      </c>
      <c r="H32" s="20">
        <v>13</v>
      </c>
      <c r="I32" s="20">
        <v>5</v>
      </c>
      <c r="J32" s="20">
        <v>2</v>
      </c>
      <c r="K32" s="20">
        <v>3</v>
      </c>
      <c r="L32" s="20"/>
      <c r="M32" s="20"/>
      <c r="N32" s="56">
        <v>2</v>
      </c>
      <c r="O32" s="56">
        <v>6</v>
      </c>
      <c r="P32" s="56">
        <v>10</v>
      </c>
      <c r="Q32" s="56">
        <v>1</v>
      </c>
      <c r="R32" s="56">
        <v>4</v>
      </c>
      <c r="S32" s="56"/>
      <c r="T32" s="56"/>
      <c r="U32" s="56">
        <v>2</v>
      </c>
      <c r="V32" s="56">
        <v>3</v>
      </c>
      <c r="W32" s="56">
        <v>2</v>
      </c>
      <c r="X32" s="56">
        <v>5</v>
      </c>
      <c r="Y32" s="56">
        <v>3</v>
      </c>
      <c r="Z32" s="56">
        <v>1</v>
      </c>
      <c r="AA32" s="56"/>
      <c r="AB32" s="20">
        <v>5</v>
      </c>
      <c r="AC32" s="20">
        <v>4</v>
      </c>
      <c r="AD32" s="20">
        <v>4</v>
      </c>
      <c r="AE32" s="45" t="s">
        <v>34</v>
      </c>
    </row>
    <row r="33" spans="1:32">
      <c r="B33" s="40" t="s">
        <v>38</v>
      </c>
      <c r="C33" s="7" t="s">
        <v>6</v>
      </c>
      <c r="D33" s="23">
        <v>6</v>
      </c>
      <c r="E33" s="23">
        <v>54</v>
      </c>
      <c r="F33" s="23">
        <v>1</v>
      </c>
      <c r="G33" s="23">
        <v>6</v>
      </c>
      <c r="H33" s="23">
        <v>14</v>
      </c>
      <c r="I33" s="23">
        <v>24</v>
      </c>
      <c r="J33" s="23">
        <v>13</v>
      </c>
      <c r="K33" s="23">
        <v>11</v>
      </c>
      <c r="L33" s="23">
        <v>4</v>
      </c>
      <c r="M33" s="23">
        <v>7</v>
      </c>
      <c r="N33" s="53">
        <v>5</v>
      </c>
      <c r="O33" s="53">
        <v>3</v>
      </c>
      <c r="P33" s="53">
        <v>22</v>
      </c>
      <c r="Q33" s="53">
        <v>20</v>
      </c>
      <c r="R33" s="53">
        <v>12</v>
      </c>
      <c r="S33" s="53">
        <v>18</v>
      </c>
      <c r="T33" s="53">
        <v>10</v>
      </c>
      <c r="U33" s="53">
        <v>13</v>
      </c>
      <c r="V33" s="53">
        <v>20</v>
      </c>
      <c r="W33" s="53">
        <v>7</v>
      </c>
      <c r="X33" s="53">
        <v>8</v>
      </c>
      <c r="Y33" s="53">
        <v>25</v>
      </c>
      <c r="Z33" s="53">
        <v>9</v>
      </c>
      <c r="AA33" s="53">
        <v>5</v>
      </c>
      <c r="AB33" s="23">
        <v>8</v>
      </c>
      <c r="AC33" s="23">
        <v>9</v>
      </c>
      <c r="AD33" s="23">
        <v>3</v>
      </c>
      <c r="AE33" s="45" t="s">
        <v>39</v>
      </c>
    </row>
    <row r="34" spans="1:32">
      <c r="B34" s="40" t="s">
        <v>40</v>
      </c>
      <c r="C34" s="7" t="s">
        <v>6</v>
      </c>
      <c r="D34" s="20">
        <v>136</v>
      </c>
      <c r="E34" s="20">
        <v>3</v>
      </c>
      <c r="F34" s="20">
        <v>8</v>
      </c>
      <c r="G34" s="20">
        <v>187</v>
      </c>
      <c r="H34" s="20">
        <v>143</v>
      </c>
      <c r="I34" s="20">
        <v>162</v>
      </c>
      <c r="J34" s="20">
        <v>167</v>
      </c>
      <c r="K34" s="20">
        <v>144</v>
      </c>
      <c r="L34" s="20">
        <v>11</v>
      </c>
      <c r="M34" s="20">
        <v>6</v>
      </c>
      <c r="N34" s="56">
        <v>166</v>
      </c>
      <c r="O34" s="56">
        <v>152</v>
      </c>
      <c r="P34" s="56">
        <v>121</v>
      </c>
      <c r="Q34" s="56">
        <v>94</v>
      </c>
      <c r="R34" s="56">
        <v>102</v>
      </c>
      <c r="S34" s="56">
        <v>8</v>
      </c>
      <c r="T34" s="56">
        <v>7</v>
      </c>
      <c r="U34" s="56">
        <v>172</v>
      </c>
      <c r="V34" s="56">
        <v>138</v>
      </c>
      <c r="W34" s="56">
        <v>173</v>
      </c>
      <c r="X34" s="56">
        <v>147</v>
      </c>
      <c r="Y34" s="56">
        <v>156</v>
      </c>
      <c r="Z34" s="56">
        <v>7</v>
      </c>
      <c r="AA34" s="56">
        <v>7</v>
      </c>
      <c r="AB34" s="20">
        <v>164</v>
      </c>
      <c r="AC34" s="20">
        <v>196</v>
      </c>
      <c r="AD34" s="20">
        <v>147</v>
      </c>
      <c r="AE34" s="45" t="s">
        <v>34</v>
      </c>
    </row>
    <row r="35" spans="1:32">
      <c r="B35" s="40" t="s">
        <v>41</v>
      </c>
      <c r="C35" s="7" t="s">
        <v>6</v>
      </c>
      <c r="D35" s="23">
        <v>319</v>
      </c>
      <c r="E35" s="23">
        <v>188</v>
      </c>
      <c r="F35" s="23">
        <v>61</v>
      </c>
      <c r="G35" s="23">
        <v>296</v>
      </c>
      <c r="H35" s="23">
        <v>264</v>
      </c>
      <c r="I35" s="23">
        <v>382</v>
      </c>
      <c r="J35" s="23">
        <v>227</v>
      </c>
      <c r="K35" s="23">
        <v>238</v>
      </c>
      <c r="L35" s="23">
        <v>127</v>
      </c>
      <c r="M35" s="23">
        <v>65</v>
      </c>
      <c r="N35" s="53">
        <v>261</v>
      </c>
      <c r="O35" s="53">
        <v>164</v>
      </c>
      <c r="P35" s="53">
        <v>474</v>
      </c>
      <c r="Q35" s="53">
        <v>360</v>
      </c>
      <c r="R35" s="53">
        <v>280</v>
      </c>
      <c r="S35" s="53">
        <v>277</v>
      </c>
      <c r="T35" s="53">
        <v>90</v>
      </c>
      <c r="U35" s="53">
        <v>410</v>
      </c>
      <c r="V35" s="53">
        <v>325</v>
      </c>
      <c r="W35" s="53">
        <v>314</v>
      </c>
      <c r="X35" s="53">
        <v>230</v>
      </c>
      <c r="Y35" s="53">
        <v>284</v>
      </c>
      <c r="Z35" s="53">
        <v>166</v>
      </c>
      <c r="AA35" s="53">
        <v>86</v>
      </c>
      <c r="AB35" s="23">
        <v>384</v>
      </c>
      <c r="AC35" s="23">
        <v>320</v>
      </c>
      <c r="AD35" s="23">
        <v>284</v>
      </c>
      <c r="AE35" s="45" t="s">
        <v>42</v>
      </c>
    </row>
    <row r="36" spans="1:32">
      <c r="B36" s="40" t="s">
        <v>43</v>
      </c>
      <c r="C36" s="7" t="s">
        <v>9</v>
      </c>
      <c r="D36" s="23" t="s">
        <v>44</v>
      </c>
      <c r="E36" s="23" t="s">
        <v>45</v>
      </c>
      <c r="F36" s="23" t="s">
        <v>46</v>
      </c>
      <c r="G36" s="23" t="s">
        <v>47</v>
      </c>
      <c r="H36" s="23" t="s">
        <v>48</v>
      </c>
      <c r="I36" s="23" t="s">
        <v>49</v>
      </c>
      <c r="J36" s="23" t="s">
        <v>50</v>
      </c>
      <c r="K36" s="23" t="s">
        <v>51</v>
      </c>
      <c r="L36" s="23" t="s">
        <v>52</v>
      </c>
      <c r="M36" s="23" t="s">
        <v>53</v>
      </c>
      <c r="N36" s="53" t="s">
        <v>54</v>
      </c>
      <c r="O36" s="53" t="s">
        <v>55</v>
      </c>
      <c r="P36" s="53" t="s">
        <v>56</v>
      </c>
      <c r="Q36" s="53" t="s">
        <v>57</v>
      </c>
      <c r="R36" s="53" t="s">
        <v>58</v>
      </c>
      <c r="S36" s="53" t="s">
        <v>59</v>
      </c>
      <c r="T36" s="53" t="s">
        <v>60</v>
      </c>
      <c r="U36" s="53" t="s">
        <v>61</v>
      </c>
      <c r="V36" s="53" t="s">
        <v>62</v>
      </c>
      <c r="W36" s="53" t="s">
        <v>63</v>
      </c>
      <c r="X36" s="53" t="s">
        <v>64</v>
      </c>
      <c r="Y36" s="53" t="s">
        <v>53</v>
      </c>
      <c r="Z36" s="53" t="s">
        <v>65</v>
      </c>
      <c r="AA36" s="53" t="s">
        <v>66</v>
      </c>
      <c r="AB36" s="23" t="s">
        <v>67</v>
      </c>
      <c r="AC36" s="23" t="s">
        <v>68</v>
      </c>
      <c r="AD36" s="23" t="s">
        <v>69</v>
      </c>
      <c r="AE36" s="45" t="s">
        <v>70</v>
      </c>
    </row>
    <row r="37" spans="1:32">
      <c r="B37" s="40"/>
      <c r="C37" s="7"/>
      <c r="D37" s="21"/>
      <c r="E37" s="21"/>
      <c r="F37" s="21"/>
      <c r="G37" s="21"/>
      <c r="H37" s="21"/>
      <c r="I37" s="21"/>
      <c r="J37" s="21"/>
      <c r="K37" s="21"/>
      <c r="L37" s="21"/>
      <c r="M37" s="21"/>
      <c r="N37" s="53"/>
      <c r="O37" s="53"/>
      <c r="P37" s="53"/>
      <c r="Q37" s="53"/>
      <c r="R37" s="53"/>
      <c r="S37" s="53"/>
      <c r="T37" s="53"/>
      <c r="U37" s="53"/>
      <c r="V37" s="53"/>
      <c r="W37" s="53"/>
      <c r="X37" s="53"/>
      <c r="Y37" s="53"/>
      <c r="Z37" s="53"/>
      <c r="AA37" s="53"/>
      <c r="AB37" s="21"/>
      <c r="AC37" s="21"/>
      <c r="AD37" s="21"/>
      <c r="AE37" s="39"/>
    </row>
    <row r="38" spans="1:32">
      <c r="B38" s="40" t="s">
        <v>71</v>
      </c>
      <c r="C38" s="7" t="s">
        <v>6</v>
      </c>
      <c r="D38" s="21">
        <v>18</v>
      </c>
      <c r="E38" s="21">
        <v>12</v>
      </c>
      <c r="F38" s="21">
        <v>7</v>
      </c>
      <c r="G38" s="21">
        <v>24</v>
      </c>
      <c r="H38" s="21">
        <v>28</v>
      </c>
      <c r="I38" s="21">
        <v>23</v>
      </c>
      <c r="J38" s="21">
        <v>20</v>
      </c>
      <c r="K38" s="21">
        <v>21</v>
      </c>
      <c r="L38" s="21">
        <v>8</v>
      </c>
      <c r="M38" s="21">
        <v>8</v>
      </c>
      <c r="N38" s="62">
        <v>22</v>
      </c>
      <c r="O38" s="62">
        <v>27</v>
      </c>
      <c r="P38" s="62">
        <v>5</v>
      </c>
      <c r="Q38" s="62">
        <v>5</v>
      </c>
      <c r="R38" s="62">
        <v>14</v>
      </c>
      <c r="S38" s="62">
        <v>11</v>
      </c>
      <c r="T38" s="62">
        <v>17</v>
      </c>
      <c r="U38" s="62">
        <v>20</v>
      </c>
      <c r="V38" s="62">
        <v>16</v>
      </c>
      <c r="W38" s="62">
        <v>27</v>
      </c>
      <c r="X38" s="62">
        <v>21</v>
      </c>
      <c r="Y38" s="62">
        <v>20</v>
      </c>
      <c r="Z38" s="62">
        <v>10</v>
      </c>
      <c r="AA38" s="62">
        <v>12</v>
      </c>
      <c r="AB38" s="21">
        <v>22</v>
      </c>
      <c r="AC38" s="21">
        <v>29</v>
      </c>
      <c r="AD38" s="21">
        <v>35</v>
      </c>
      <c r="AE38" s="61" t="s">
        <v>72</v>
      </c>
      <c r="AF38" s="38"/>
    </row>
    <row r="39" spans="1:32">
      <c r="B39" s="40"/>
      <c r="C39" s="7"/>
      <c r="D39" s="21"/>
      <c r="E39" s="21"/>
      <c r="F39" s="21"/>
      <c r="G39" s="21"/>
      <c r="H39" s="21"/>
      <c r="I39" s="21"/>
      <c r="J39" s="21"/>
      <c r="K39" s="21"/>
      <c r="L39" s="21"/>
      <c r="M39" s="21"/>
      <c r="N39" s="53"/>
      <c r="O39" s="53"/>
      <c r="P39" s="53"/>
      <c r="Q39" s="53"/>
      <c r="R39" s="53"/>
      <c r="S39" s="53"/>
      <c r="T39" s="53"/>
      <c r="U39" s="53"/>
      <c r="V39" s="53"/>
      <c r="W39" s="53"/>
      <c r="X39" s="53"/>
      <c r="Y39" s="53"/>
      <c r="Z39" s="53"/>
      <c r="AA39" s="53"/>
      <c r="AB39" s="21"/>
      <c r="AC39" s="21"/>
      <c r="AD39" s="21"/>
      <c r="AE39" s="39"/>
    </row>
    <row r="40" spans="1:32">
      <c r="B40" s="40" t="s">
        <v>73</v>
      </c>
      <c r="C40" s="7" t="s">
        <v>74</v>
      </c>
      <c r="D40" s="21">
        <v>4.3</v>
      </c>
      <c r="E40" s="21">
        <v>4.2</v>
      </c>
      <c r="F40" s="21">
        <v>3.7</v>
      </c>
      <c r="G40" s="21">
        <v>3.5</v>
      </c>
      <c r="H40" s="23">
        <v>3.5</v>
      </c>
      <c r="I40" s="23">
        <v>3.5</v>
      </c>
      <c r="J40" s="23">
        <v>3.5</v>
      </c>
      <c r="K40" s="23">
        <v>3.5</v>
      </c>
      <c r="L40" s="23">
        <v>3.5</v>
      </c>
      <c r="M40" s="23">
        <v>3.5</v>
      </c>
      <c r="N40" s="53">
        <v>3.5</v>
      </c>
      <c r="O40" s="53">
        <v>3.6</v>
      </c>
      <c r="P40" s="53">
        <v>3.4</v>
      </c>
      <c r="Q40" s="53">
        <v>3.4</v>
      </c>
      <c r="R40" s="53">
        <v>3</v>
      </c>
      <c r="S40" s="53">
        <v>2.9</v>
      </c>
      <c r="T40" s="53">
        <v>2.7</v>
      </c>
      <c r="U40" s="53">
        <v>2.7</v>
      </c>
      <c r="V40" s="53">
        <v>2.7</v>
      </c>
      <c r="W40" s="53">
        <v>2.7</v>
      </c>
      <c r="X40" s="53">
        <v>2.7</v>
      </c>
      <c r="Y40" s="53">
        <v>2.9</v>
      </c>
      <c r="Z40" s="53">
        <v>3</v>
      </c>
      <c r="AA40" s="53">
        <v>3</v>
      </c>
      <c r="AB40" s="23">
        <v>3.2</v>
      </c>
      <c r="AC40" s="23">
        <v>3.4</v>
      </c>
      <c r="AD40" s="21">
        <v>3.4</v>
      </c>
      <c r="AE40" s="39" t="s">
        <v>75</v>
      </c>
    </row>
    <row r="41" spans="1:32">
      <c r="B41" s="40" t="s">
        <v>76</v>
      </c>
      <c r="C41" s="7" t="s">
        <v>74</v>
      </c>
      <c r="D41" s="21">
        <v>0</v>
      </c>
      <c r="E41" s="21">
        <v>1</v>
      </c>
      <c r="F41" s="21">
        <v>-1</v>
      </c>
      <c r="G41" s="23">
        <v>6</v>
      </c>
      <c r="H41" s="23">
        <v>5</v>
      </c>
      <c r="I41" s="23">
        <v>2</v>
      </c>
      <c r="J41" s="23">
        <v>-2</v>
      </c>
      <c r="K41" s="23">
        <v>-4</v>
      </c>
      <c r="L41" s="23">
        <v>0</v>
      </c>
      <c r="M41" s="23">
        <v>-2</v>
      </c>
      <c r="N41" s="53">
        <v>-2</v>
      </c>
      <c r="O41" s="53">
        <v>-4</v>
      </c>
      <c r="P41" s="53">
        <v>-8</v>
      </c>
      <c r="Q41" s="53">
        <v>-6</v>
      </c>
      <c r="R41" s="53">
        <v>-1</v>
      </c>
      <c r="S41" s="53">
        <v>-2</v>
      </c>
      <c r="T41" s="53">
        <v>0</v>
      </c>
      <c r="U41" s="53">
        <v>2</v>
      </c>
      <c r="V41" s="53">
        <v>3</v>
      </c>
      <c r="W41" s="53">
        <v>0</v>
      </c>
      <c r="X41" s="53">
        <v>-1</v>
      </c>
      <c r="Y41" s="53">
        <v>0</v>
      </c>
      <c r="Z41" s="53">
        <v>4</v>
      </c>
      <c r="AA41" s="53">
        <v>1</v>
      </c>
      <c r="AB41" s="23">
        <v>3</v>
      </c>
      <c r="AC41" s="23">
        <v>1</v>
      </c>
      <c r="AD41" s="23">
        <v>0</v>
      </c>
      <c r="AE41" s="39"/>
    </row>
    <row r="42" spans="1:32">
      <c r="B42" s="40" t="s">
        <v>77</v>
      </c>
      <c r="C42" s="7" t="s">
        <v>74</v>
      </c>
      <c r="D42" s="21">
        <v>7</v>
      </c>
      <c r="E42" s="21">
        <v>6</v>
      </c>
      <c r="F42" s="21">
        <v>8</v>
      </c>
      <c r="G42" s="23">
        <v>11</v>
      </c>
      <c r="H42" s="23">
        <v>10</v>
      </c>
      <c r="I42" s="23">
        <v>8</v>
      </c>
      <c r="J42" s="23">
        <v>5</v>
      </c>
      <c r="K42" s="23">
        <v>4</v>
      </c>
      <c r="L42" s="23">
        <v>6</v>
      </c>
      <c r="M42" s="23">
        <v>4</v>
      </c>
      <c r="N42" s="53">
        <v>2</v>
      </c>
      <c r="O42" s="53">
        <v>1</v>
      </c>
      <c r="P42" s="53">
        <v>-3</v>
      </c>
      <c r="Q42" s="53">
        <v>1</v>
      </c>
      <c r="R42" s="53">
        <v>1</v>
      </c>
      <c r="S42" s="53">
        <v>1</v>
      </c>
      <c r="T42" s="53">
        <v>4</v>
      </c>
      <c r="U42" s="53">
        <v>9</v>
      </c>
      <c r="V42" s="53">
        <v>7</v>
      </c>
      <c r="W42" s="53">
        <v>9</v>
      </c>
      <c r="X42" s="53">
        <v>7</v>
      </c>
      <c r="Y42" s="53">
        <v>10</v>
      </c>
      <c r="Z42" s="53">
        <v>12</v>
      </c>
      <c r="AA42" s="53">
        <v>11</v>
      </c>
      <c r="AB42" s="23">
        <v>6</v>
      </c>
      <c r="AC42" s="23">
        <v>9</v>
      </c>
      <c r="AD42" s="23">
        <v>11</v>
      </c>
      <c r="AE42" s="39"/>
    </row>
    <row r="43" spans="1:32">
      <c r="B43" s="40"/>
      <c r="C43" s="7"/>
      <c r="D43" s="21"/>
      <c r="E43" s="21"/>
      <c r="F43" s="21"/>
      <c r="G43" s="21"/>
      <c r="H43" s="21"/>
      <c r="I43" s="21"/>
      <c r="J43" s="21"/>
      <c r="K43" s="21"/>
      <c r="L43" s="21"/>
      <c r="M43" s="21"/>
      <c r="N43" s="53"/>
      <c r="O43" s="53"/>
      <c r="P43" s="53"/>
      <c r="Q43" s="53"/>
      <c r="R43" s="53"/>
      <c r="S43" s="53"/>
      <c r="T43" s="53"/>
      <c r="U43" s="53"/>
      <c r="V43" s="53"/>
      <c r="W43" s="53"/>
      <c r="X43" s="53"/>
      <c r="Y43" s="53"/>
      <c r="Z43" s="53"/>
      <c r="AA43" s="53"/>
      <c r="AB43" s="21"/>
      <c r="AC43" s="21"/>
      <c r="AD43" s="21"/>
      <c r="AE43" s="39"/>
    </row>
    <row r="44" spans="1:32" ht="28.5">
      <c r="B44" s="40" t="s">
        <v>78</v>
      </c>
      <c r="C44" s="17" t="s">
        <v>79</v>
      </c>
      <c r="D44" s="33" t="s">
        <v>15</v>
      </c>
      <c r="E44" s="33" t="s">
        <v>15</v>
      </c>
      <c r="F44" s="33" t="s">
        <v>15</v>
      </c>
      <c r="G44" s="33" t="s">
        <v>15</v>
      </c>
      <c r="H44" s="33" t="s">
        <v>15</v>
      </c>
      <c r="I44" s="33" t="s">
        <v>15</v>
      </c>
      <c r="J44" s="33" t="s">
        <v>15</v>
      </c>
      <c r="K44" s="33" t="s">
        <v>80</v>
      </c>
      <c r="L44" s="33" t="s">
        <v>80</v>
      </c>
      <c r="M44" s="33" t="s">
        <v>81</v>
      </c>
      <c r="N44" s="57" t="s">
        <v>81</v>
      </c>
      <c r="O44" s="57" t="s">
        <v>81</v>
      </c>
      <c r="P44" s="57" t="s">
        <v>81</v>
      </c>
      <c r="Q44" s="57" t="s">
        <v>81</v>
      </c>
      <c r="R44" s="57" t="s">
        <v>82</v>
      </c>
      <c r="S44" s="57" t="s">
        <v>83</v>
      </c>
      <c r="T44" s="57" t="s">
        <v>83</v>
      </c>
      <c r="U44" s="57" t="s">
        <v>15</v>
      </c>
      <c r="V44" s="57" t="s">
        <v>15</v>
      </c>
      <c r="W44" s="57" t="s">
        <v>80</v>
      </c>
      <c r="X44" s="57" t="s">
        <v>15</v>
      </c>
      <c r="Y44" s="57" t="s">
        <v>15</v>
      </c>
      <c r="Z44" s="57" t="s">
        <v>15</v>
      </c>
      <c r="AA44" s="57" t="s">
        <v>15</v>
      </c>
      <c r="AB44" s="34" t="s">
        <v>15</v>
      </c>
      <c r="AC44" s="34" t="s">
        <v>15</v>
      </c>
      <c r="AD44" s="33" t="s">
        <v>84</v>
      </c>
      <c r="AE44" s="39"/>
    </row>
    <row r="45" spans="1:32" ht="28.5">
      <c r="B45" s="46" t="s">
        <v>85</v>
      </c>
      <c r="C45" s="47" t="s">
        <v>86</v>
      </c>
      <c r="D45" s="48" t="s">
        <v>15</v>
      </c>
      <c r="E45" s="48" t="s">
        <v>15</v>
      </c>
      <c r="F45" s="48" t="s">
        <v>15</v>
      </c>
      <c r="G45" s="48" t="s">
        <v>15</v>
      </c>
      <c r="H45" s="48" t="s">
        <v>15</v>
      </c>
      <c r="I45" s="48" t="s">
        <v>15</v>
      </c>
      <c r="J45" s="48" t="s">
        <v>15</v>
      </c>
      <c r="K45" s="48" t="s">
        <v>87</v>
      </c>
      <c r="L45" s="48" t="s">
        <v>87</v>
      </c>
      <c r="M45" s="48" t="s">
        <v>87</v>
      </c>
      <c r="N45" s="58" t="s">
        <v>87</v>
      </c>
      <c r="O45" s="58" t="s">
        <v>87</v>
      </c>
      <c r="P45" s="58" t="s">
        <v>87</v>
      </c>
      <c r="Q45" s="58" t="s">
        <v>87</v>
      </c>
      <c r="R45" s="58" t="s">
        <v>87</v>
      </c>
      <c r="S45" s="58" t="s">
        <v>87</v>
      </c>
      <c r="T45" s="58" t="s">
        <v>87</v>
      </c>
      <c r="U45" s="58" t="s">
        <v>15</v>
      </c>
      <c r="V45" s="58" t="s">
        <v>15</v>
      </c>
      <c r="W45" s="58" t="s">
        <v>87</v>
      </c>
      <c r="X45" s="58" t="s">
        <v>15</v>
      </c>
      <c r="Y45" s="58" t="s">
        <v>15</v>
      </c>
      <c r="Z45" s="58" t="s">
        <v>15</v>
      </c>
      <c r="AA45" s="58" t="s">
        <v>15</v>
      </c>
      <c r="AB45" s="49" t="s">
        <v>15</v>
      </c>
      <c r="AC45" s="49" t="s">
        <v>15</v>
      </c>
      <c r="AD45" s="49" t="s">
        <v>15</v>
      </c>
      <c r="AE45" s="50"/>
    </row>
    <row r="46" spans="1:32">
      <c r="A46" s="2"/>
      <c r="B46" s="1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5"/>
    </row>
    <row r="47" spans="1:32">
      <c r="B47" s="18" t="s">
        <v>88</v>
      </c>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5"/>
    </row>
    <row r="48" spans="1:3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5"/>
    </row>
    <row r="49" spans="2:31">
      <c r="D49" s="36"/>
      <c r="E49" s="36"/>
      <c r="F49" s="36"/>
      <c r="G49" s="36"/>
      <c r="H49" s="36"/>
      <c r="I49" s="36"/>
      <c r="J49" s="36"/>
      <c r="K49" s="36"/>
      <c r="L49" s="36"/>
      <c r="M49" s="36"/>
      <c r="N49" s="36"/>
      <c r="O49" s="36"/>
      <c r="P49" s="36"/>
      <c r="Q49" s="36"/>
      <c r="R49" s="36"/>
      <c r="S49" s="36"/>
      <c r="T49" s="36"/>
      <c r="U49" s="36"/>
      <c r="V49" s="36"/>
      <c r="W49" s="36"/>
      <c r="X49" s="36"/>
      <c r="Y49" s="36"/>
      <c r="Z49" s="36"/>
      <c r="AA49" s="36"/>
      <c r="AB49" s="36"/>
      <c r="AC49" s="36"/>
      <c r="AD49" s="36"/>
      <c r="AE49" s="25"/>
    </row>
    <row r="50" spans="2:31">
      <c r="B50" s="35"/>
      <c r="D50" s="37"/>
      <c r="E50" s="37"/>
      <c r="F50" s="37"/>
      <c r="G50" s="37"/>
      <c r="H50" s="37"/>
      <c r="I50" s="37"/>
      <c r="J50" s="37"/>
      <c r="K50" s="37"/>
      <c r="L50" s="37"/>
      <c r="M50" s="37"/>
      <c r="N50" s="37"/>
      <c r="O50" s="37"/>
      <c r="P50" s="37"/>
      <c r="Q50" s="37"/>
      <c r="R50" s="37"/>
      <c r="S50" s="37"/>
      <c r="T50" s="37"/>
      <c r="U50" s="37"/>
      <c r="V50" s="37"/>
      <c r="W50" s="37"/>
      <c r="X50" s="37"/>
      <c r="Y50" s="37"/>
      <c r="Z50" s="37"/>
      <c r="AA50" s="37"/>
      <c r="AB50" s="37"/>
      <c r="AC50" s="37"/>
      <c r="AD50" s="37"/>
      <c r="AE50" s="25"/>
    </row>
    <row r="51" spans="2:31">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5"/>
    </row>
    <row r="52" spans="2:31">
      <c r="D52" s="37"/>
      <c r="E52" s="37"/>
      <c r="F52" s="37"/>
      <c r="G52" s="37"/>
      <c r="H52" s="37"/>
      <c r="I52" s="37"/>
      <c r="J52" s="37"/>
      <c r="K52" s="37"/>
      <c r="L52" s="37"/>
      <c r="M52" s="37"/>
      <c r="N52" s="37"/>
      <c r="O52" s="37"/>
      <c r="P52" s="37"/>
      <c r="Q52" s="37"/>
      <c r="R52" s="37"/>
      <c r="S52" s="37"/>
      <c r="T52" s="37"/>
      <c r="U52" s="37"/>
      <c r="V52" s="37"/>
      <c r="W52" s="37"/>
      <c r="X52" s="37"/>
      <c r="Y52" s="37"/>
      <c r="Z52" s="37"/>
      <c r="AA52" s="37"/>
      <c r="AB52" s="37"/>
      <c r="AC52" s="37"/>
      <c r="AD52" s="37"/>
      <c r="AE52" s="25"/>
    </row>
    <row r="53" spans="2:31">
      <c r="D53" s="37"/>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25"/>
    </row>
    <row r="54" spans="2:31">
      <c r="D54" s="37"/>
      <c r="E54" s="37"/>
      <c r="F54" s="37"/>
      <c r="G54" s="37"/>
      <c r="H54" s="37"/>
      <c r="I54" s="37"/>
      <c r="J54" s="37"/>
      <c r="K54" s="37"/>
      <c r="L54" s="37"/>
      <c r="M54" s="37"/>
      <c r="N54" s="37"/>
      <c r="O54" s="37"/>
      <c r="P54" s="37"/>
      <c r="Q54" s="37"/>
      <c r="R54" s="37"/>
      <c r="S54" s="37"/>
      <c r="T54" s="37"/>
      <c r="U54" s="37"/>
      <c r="V54" s="37"/>
      <c r="W54" s="37"/>
      <c r="X54" s="37"/>
      <c r="Y54" s="37"/>
      <c r="Z54" s="37"/>
      <c r="AA54" s="37"/>
      <c r="AB54" s="37"/>
      <c r="AC54" s="37"/>
      <c r="AD54" s="37"/>
      <c r="AE54" s="25"/>
    </row>
    <row r="55" spans="2:31">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5"/>
    </row>
    <row r="56" spans="2:31">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5"/>
    </row>
    <row r="57" spans="2:31">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5"/>
    </row>
    <row r="58" spans="2:31">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5"/>
    </row>
    <row r="59" spans="2:31">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5"/>
    </row>
    <row r="60" spans="2:31">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5"/>
    </row>
    <row r="61" spans="2:31">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5"/>
    </row>
    <row r="62" spans="2:31">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5"/>
    </row>
    <row r="63" spans="2:31">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5"/>
    </row>
    <row r="64" spans="2:31">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5"/>
    </row>
    <row r="65" spans="4:31">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5"/>
    </row>
  </sheetData>
  <mergeCells count="4">
    <mergeCell ref="D4:AD4"/>
    <mergeCell ref="B4:B5"/>
    <mergeCell ref="C4:C5"/>
    <mergeCell ref="AE4:AE5"/>
  </mergeCells>
  <pageMargins left="0.7" right="0.7" top="0.75" bottom="0.75" header="0.3" footer="0.3"/>
  <pageSetup paperSize="8" scale="3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G32"/>
  <sheetViews>
    <sheetView workbookViewId="0" xr3:uid="{958C4451-9541-5A59-BF78-D2F731DF1C81}">
      <selection activeCell="A3" sqref="A3"/>
    </sheetView>
  </sheetViews>
  <sheetFormatPr defaultRowHeight="14.25"/>
  <cols>
    <col min="2" max="2" width="68.25" bestFit="1" customWidth="1"/>
    <col min="4" max="7" width="16.625" customWidth="1"/>
  </cols>
  <sheetData>
    <row r="2" spans="2:7" ht="15" thickBot="1">
      <c r="B2" t="s">
        <v>89</v>
      </c>
    </row>
    <row r="3" spans="2:7" ht="42.75">
      <c r="B3" s="9"/>
      <c r="C3" s="10" t="s">
        <v>2</v>
      </c>
      <c r="D3" s="13" t="s">
        <v>90</v>
      </c>
      <c r="E3" s="11" t="s">
        <v>91</v>
      </c>
      <c r="F3" s="11" t="s">
        <v>92</v>
      </c>
      <c r="G3" s="12" t="s">
        <v>93</v>
      </c>
    </row>
    <row r="4" spans="2:7">
      <c r="B4" s="1" t="s">
        <v>94</v>
      </c>
      <c r="C4" s="7" t="s">
        <v>6</v>
      </c>
      <c r="D4" s="26">
        <v>46883</v>
      </c>
      <c r="E4" s="2" t="s">
        <v>95</v>
      </c>
      <c r="F4" s="2" t="s">
        <v>95</v>
      </c>
      <c r="G4" s="3" t="s">
        <v>95</v>
      </c>
    </row>
    <row r="5" spans="2:7">
      <c r="B5" s="1" t="s">
        <v>96</v>
      </c>
      <c r="C5" s="7" t="s">
        <v>97</v>
      </c>
      <c r="D5" s="27">
        <f t="shared" ref="D5:D10" si="0">D15+D25</f>
        <v>2.047292576419214E-2</v>
      </c>
      <c r="E5" s="2" t="s">
        <v>95</v>
      </c>
      <c r="F5" s="2" t="s">
        <v>95</v>
      </c>
      <c r="G5" s="3" t="s">
        <v>95</v>
      </c>
    </row>
    <row r="6" spans="2:7">
      <c r="B6" s="1" t="s">
        <v>98</v>
      </c>
      <c r="C6" s="7" t="s">
        <v>6</v>
      </c>
      <c r="D6" s="26">
        <f t="shared" si="0"/>
        <v>38933</v>
      </c>
      <c r="E6" s="2" t="s">
        <v>95</v>
      </c>
      <c r="F6" s="2" t="s">
        <v>95</v>
      </c>
      <c r="G6" s="3" t="s">
        <v>95</v>
      </c>
    </row>
    <row r="7" spans="2:7">
      <c r="B7" s="1" t="s">
        <v>99</v>
      </c>
      <c r="C7" s="7" t="s">
        <v>6</v>
      </c>
      <c r="D7" s="26">
        <f t="shared" si="0"/>
        <v>7883</v>
      </c>
      <c r="E7" s="2" t="s">
        <v>95</v>
      </c>
      <c r="F7" s="2" t="s">
        <v>95</v>
      </c>
      <c r="G7" s="3" t="s">
        <v>95</v>
      </c>
    </row>
    <row r="8" spans="2:7">
      <c r="B8" s="1" t="s">
        <v>100</v>
      </c>
      <c r="C8" s="7" t="s">
        <v>6</v>
      </c>
      <c r="D8" s="26">
        <f t="shared" si="0"/>
        <v>47</v>
      </c>
      <c r="E8" s="2" t="s">
        <v>95</v>
      </c>
      <c r="F8" s="2" t="s">
        <v>95</v>
      </c>
      <c r="G8" s="3" t="s">
        <v>95</v>
      </c>
    </row>
    <row r="9" spans="2:7">
      <c r="B9" s="1" t="s">
        <v>101</v>
      </c>
      <c r="C9" s="7" t="s">
        <v>6</v>
      </c>
      <c r="D9" s="26">
        <f t="shared" si="0"/>
        <v>16</v>
      </c>
      <c r="E9" s="2" t="s">
        <v>95</v>
      </c>
      <c r="F9" s="2" t="s">
        <v>95</v>
      </c>
      <c r="G9" s="3" t="s">
        <v>95</v>
      </c>
    </row>
    <row r="10" spans="2:7" ht="15" thickBot="1">
      <c r="B10" s="28" t="s">
        <v>102</v>
      </c>
      <c r="C10" s="8" t="s">
        <v>6</v>
      </c>
      <c r="D10" s="29">
        <f t="shared" si="0"/>
        <v>4</v>
      </c>
      <c r="E10" s="5" t="s">
        <v>95</v>
      </c>
      <c r="F10" s="5" t="s">
        <v>95</v>
      </c>
      <c r="G10" s="6" t="s">
        <v>95</v>
      </c>
    </row>
    <row r="12" spans="2:7" ht="15.75" thickBot="1">
      <c r="B12" t="s">
        <v>103</v>
      </c>
    </row>
    <row r="13" spans="2:7" ht="42.75">
      <c r="B13" s="9"/>
      <c r="C13" s="10" t="s">
        <v>2</v>
      </c>
      <c r="D13" s="13" t="s">
        <v>90</v>
      </c>
      <c r="E13" s="11" t="s">
        <v>91</v>
      </c>
      <c r="F13" s="11" t="s">
        <v>92</v>
      </c>
      <c r="G13" s="12" t="s">
        <v>93</v>
      </c>
    </row>
    <row r="14" spans="2:7">
      <c r="B14" s="1" t="s">
        <v>94</v>
      </c>
      <c r="C14" s="7" t="s">
        <v>6</v>
      </c>
      <c r="D14" s="2">
        <v>41394</v>
      </c>
      <c r="E14" s="2" t="s">
        <v>95</v>
      </c>
      <c r="F14" s="2" t="s">
        <v>95</v>
      </c>
      <c r="G14" s="3" t="s">
        <v>95</v>
      </c>
    </row>
    <row r="15" spans="2:7">
      <c r="B15" s="1" t="s">
        <v>96</v>
      </c>
      <c r="C15" s="7" t="s">
        <v>97</v>
      </c>
      <c r="D15" s="27">
        <v>1.8075982532751091E-2</v>
      </c>
      <c r="E15" s="2" t="s">
        <v>95</v>
      </c>
      <c r="F15" s="2" t="s">
        <v>95</v>
      </c>
      <c r="G15" s="3" t="s">
        <v>95</v>
      </c>
    </row>
    <row r="16" spans="2:7">
      <c r="B16" s="1" t="s">
        <v>98</v>
      </c>
      <c r="C16" s="7" t="s">
        <v>6</v>
      </c>
      <c r="D16" s="2">
        <v>38602</v>
      </c>
      <c r="E16" s="2" t="s">
        <v>95</v>
      </c>
      <c r="F16" s="2" t="s">
        <v>95</v>
      </c>
      <c r="G16" s="3" t="s">
        <v>95</v>
      </c>
    </row>
    <row r="17" spans="2:7">
      <c r="B17" s="1" t="s">
        <v>99</v>
      </c>
      <c r="C17" s="7" t="s">
        <v>6</v>
      </c>
      <c r="D17" s="18">
        <v>2756</v>
      </c>
      <c r="E17" s="2" t="s">
        <v>95</v>
      </c>
      <c r="F17" s="2" t="s">
        <v>95</v>
      </c>
      <c r="G17" s="3" t="s">
        <v>95</v>
      </c>
    </row>
    <row r="18" spans="2:7">
      <c r="B18" s="1" t="s">
        <v>100</v>
      </c>
      <c r="C18" s="7" t="s">
        <v>6</v>
      </c>
      <c r="D18" s="18">
        <v>36</v>
      </c>
      <c r="E18" s="2" t="s">
        <v>95</v>
      </c>
      <c r="F18" s="2" t="s">
        <v>95</v>
      </c>
      <c r="G18" s="3" t="s">
        <v>95</v>
      </c>
    </row>
    <row r="19" spans="2:7">
      <c r="B19" s="1" t="s">
        <v>101</v>
      </c>
      <c r="C19" s="7" t="s">
        <v>6</v>
      </c>
      <c r="D19" s="18">
        <v>0</v>
      </c>
      <c r="E19" s="2" t="s">
        <v>95</v>
      </c>
      <c r="F19" s="2" t="s">
        <v>95</v>
      </c>
      <c r="G19" s="3" t="s">
        <v>95</v>
      </c>
    </row>
    <row r="20" spans="2:7" ht="15" thickBot="1">
      <c r="B20" s="4" t="s">
        <v>104</v>
      </c>
      <c r="C20" s="8" t="s">
        <v>6</v>
      </c>
      <c r="D20" s="5">
        <v>0</v>
      </c>
      <c r="E20" s="5" t="s">
        <v>95</v>
      </c>
      <c r="F20" s="5" t="s">
        <v>95</v>
      </c>
      <c r="G20" s="6" t="s">
        <v>95</v>
      </c>
    </row>
    <row r="22" spans="2:7" ht="15.75" thickBot="1">
      <c r="B22" t="s">
        <v>105</v>
      </c>
    </row>
    <row r="23" spans="2:7" ht="42.75">
      <c r="B23" s="9"/>
      <c r="C23" s="10" t="s">
        <v>2</v>
      </c>
      <c r="D23" s="13" t="s">
        <v>90</v>
      </c>
      <c r="E23" s="11" t="s">
        <v>91</v>
      </c>
      <c r="F23" s="11" t="s">
        <v>92</v>
      </c>
      <c r="G23" s="12" t="s">
        <v>93</v>
      </c>
    </row>
    <row r="24" spans="2:7">
      <c r="B24" s="1" t="s">
        <v>94</v>
      </c>
      <c r="C24" s="30" t="s">
        <v>6</v>
      </c>
      <c r="D24" s="30">
        <v>5489</v>
      </c>
      <c r="E24" s="2" t="s">
        <v>95</v>
      </c>
      <c r="F24" s="2" t="s">
        <v>95</v>
      </c>
      <c r="G24" s="3" t="s">
        <v>95</v>
      </c>
    </row>
    <row r="25" spans="2:7">
      <c r="B25" s="1" t="s">
        <v>96</v>
      </c>
      <c r="C25" s="31" t="s">
        <v>97</v>
      </c>
      <c r="D25" s="27">
        <v>2.3969432314410481E-3</v>
      </c>
      <c r="E25" s="2" t="s">
        <v>95</v>
      </c>
      <c r="F25" s="2" t="s">
        <v>95</v>
      </c>
      <c r="G25" s="3" t="s">
        <v>95</v>
      </c>
    </row>
    <row r="26" spans="2:7">
      <c r="B26" s="1" t="s">
        <v>98</v>
      </c>
      <c r="C26" s="7" t="s">
        <v>6</v>
      </c>
      <c r="D26" s="2">
        <v>331</v>
      </c>
      <c r="E26" s="2" t="s">
        <v>95</v>
      </c>
      <c r="F26" s="2" t="s">
        <v>95</v>
      </c>
      <c r="G26" s="3" t="s">
        <v>95</v>
      </c>
    </row>
    <row r="27" spans="2:7">
      <c r="B27" s="1" t="s">
        <v>99</v>
      </c>
      <c r="C27" s="7" t="s">
        <v>6</v>
      </c>
      <c r="D27" s="18">
        <v>5127</v>
      </c>
      <c r="E27" s="2" t="s">
        <v>95</v>
      </c>
      <c r="F27" s="2" t="s">
        <v>95</v>
      </c>
      <c r="G27" s="3" t="s">
        <v>95</v>
      </c>
    </row>
    <row r="28" spans="2:7">
      <c r="B28" s="1" t="s">
        <v>100</v>
      </c>
      <c r="C28" s="7" t="s">
        <v>6</v>
      </c>
      <c r="D28" s="18">
        <v>11</v>
      </c>
      <c r="E28" s="2" t="s">
        <v>95</v>
      </c>
      <c r="F28" s="2" t="s">
        <v>95</v>
      </c>
      <c r="G28" s="3" t="s">
        <v>95</v>
      </c>
    </row>
    <row r="29" spans="2:7">
      <c r="B29" s="1" t="s">
        <v>101</v>
      </c>
      <c r="C29" s="7" t="s">
        <v>6</v>
      </c>
      <c r="D29" s="18">
        <v>16</v>
      </c>
      <c r="E29" s="2" t="s">
        <v>95</v>
      </c>
      <c r="F29" s="2" t="s">
        <v>95</v>
      </c>
      <c r="G29" s="3" t="s">
        <v>95</v>
      </c>
    </row>
    <row r="30" spans="2:7" ht="15" thickBot="1">
      <c r="B30" s="28" t="s">
        <v>102</v>
      </c>
      <c r="C30" s="8" t="s">
        <v>6</v>
      </c>
      <c r="D30" s="5">
        <v>4</v>
      </c>
      <c r="E30" s="5" t="s">
        <v>95</v>
      </c>
      <c r="F30" s="5" t="s">
        <v>95</v>
      </c>
      <c r="G30" s="6" t="s">
        <v>95</v>
      </c>
    </row>
    <row r="31" spans="2:7" ht="15" thickBot="1"/>
    <row r="32" spans="2:7" ht="86.25" thickBot="1">
      <c r="B32" s="32" t="s">
        <v>106</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9:M35"/>
  <sheetViews>
    <sheetView workbookViewId="0" xr3:uid="{842E5F09-E766-5B8D-85AF-A39847EA96FD}">
      <selection activeCell="B36" sqref="B36"/>
    </sheetView>
  </sheetViews>
  <sheetFormatPr defaultRowHeight="14.25"/>
  <sheetData>
    <row r="29" spans="2:13">
      <c r="B29" s="75" t="s">
        <v>107</v>
      </c>
      <c r="C29" s="75"/>
      <c r="D29" s="75"/>
      <c r="E29" s="75"/>
      <c r="F29" s="75"/>
      <c r="G29" s="75"/>
      <c r="H29" s="75"/>
      <c r="I29" s="75"/>
      <c r="J29" s="75"/>
      <c r="K29" s="75"/>
      <c r="L29" s="75"/>
      <c r="M29" s="75"/>
    </row>
    <row r="31" spans="2:13" ht="56.25" customHeight="1">
      <c r="B31" s="74" t="s">
        <v>108</v>
      </c>
      <c r="C31" s="74"/>
      <c r="D31" s="74"/>
      <c r="E31" s="74"/>
      <c r="F31" s="74"/>
      <c r="G31" s="74"/>
      <c r="H31" s="74"/>
      <c r="I31" s="74"/>
      <c r="J31" s="74"/>
      <c r="K31" s="74"/>
      <c r="L31" s="74"/>
      <c r="M31" s="74"/>
    </row>
    <row r="33" spans="2:13" ht="28.5" customHeight="1">
      <c r="B33" s="74" t="s">
        <v>109</v>
      </c>
      <c r="C33" s="74"/>
      <c r="D33" s="74"/>
      <c r="E33" s="74"/>
      <c r="F33" s="74"/>
      <c r="G33" s="74"/>
      <c r="H33" s="74"/>
      <c r="I33" s="74"/>
      <c r="J33" s="74"/>
      <c r="K33" s="74"/>
      <c r="L33" s="74"/>
      <c r="M33" s="74"/>
    </row>
    <row r="35" spans="2:13">
      <c r="B35" s="75" t="s">
        <v>110</v>
      </c>
      <c r="C35" s="75"/>
      <c r="D35" s="75"/>
      <c r="E35" s="75"/>
      <c r="F35" s="75"/>
      <c r="G35" s="75"/>
      <c r="H35" s="75"/>
      <c r="I35" s="75"/>
      <c r="J35" s="75"/>
      <c r="K35" s="75"/>
      <c r="L35" s="75"/>
      <c r="M35" s="75"/>
    </row>
  </sheetData>
  <mergeCells count="4">
    <mergeCell ref="B31:M31"/>
    <mergeCell ref="B33:M33"/>
    <mergeCell ref="B29:M29"/>
    <mergeCell ref="B35:M35"/>
  </mergeCells>
  <pageMargins left="0.7" right="0.7" top="0.75" bottom="0.75" header="0.3" footer="0.3"/>
  <pageSetup paperSize="9" scale="78"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6BA933FE3DFDF4E9341201E099381CB" ma:contentTypeVersion="4" ma:contentTypeDescription="Create a new document." ma:contentTypeScope="" ma:versionID="ce6264086c4b77d445a74f8559763603">
  <xsd:schema xmlns:xsd="http://www.w3.org/2001/XMLSchema" xmlns:xs="http://www.w3.org/2001/XMLSchema" xmlns:p="http://schemas.microsoft.com/office/2006/metadata/properties" xmlns:ns2="68881db1-7cf1-40eb-971f-500e27dd945e" xmlns:ns3="5c698daf-cb39-4c20-8419-46b6a5bfd17d" targetNamespace="http://schemas.microsoft.com/office/2006/metadata/properties" ma:root="true" ma:fieldsID="d76d101e2c666b88234d1893cf94efdc" ns2:_="" ns3:_="">
    <xsd:import namespace="68881db1-7cf1-40eb-971f-500e27dd945e"/>
    <xsd:import namespace="5c698daf-cb39-4c20-8419-46b6a5bfd17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881db1-7cf1-40eb-971f-500e27dd945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698daf-cb39-4c20-8419-46b6a5bfd17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F777182-4F24-4017-BAA2-EC1A0BE59A9D}"/>
</file>

<file path=customXml/itemProps2.xml><?xml version="1.0" encoding="utf-8"?>
<ds:datastoreItem xmlns:ds="http://schemas.openxmlformats.org/officeDocument/2006/customXml" ds:itemID="{7826B9E7-10B1-4199-91FC-91483CC3DDB8}"/>
</file>

<file path=customXml/itemProps3.xml><?xml version="1.0" encoding="utf-8"?>
<ds:datastoreItem xmlns:ds="http://schemas.openxmlformats.org/officeDocument/2006/customXml" ds:itemID="{536670B0-3C24-4737-8993-EB449828EA56}"/>
</file>

<file path=docProps/app.xml><?xml version="1.0" encoding="utf-8"?>
<Properties xmlns="http://schemas.openxmlformats.org/officeDocument/2006/extended-properties" xmlns:vt="http://schemas.openxmlformats.org/officeDocument/2006/docPropsVTypes">
  <Application>Microsoft Excel Online</Application>
  <Manager/>
  <Company>Water Services Regulation Authority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Frederick Levett</dc:creator>
  <cp:keywords/>
  <dc:description/>
  <cp:lastModifiedBy>Martyn Hattersley</cp:lastModifiedBy>
  <cp:revision/>
  <dcterms:created xsi:type="dcterms:W3CDTF">2018-03-13T14:26:17Z</dcterms:created>
  <dcterms:modified xsi:type="dcterms:W3CDTF">2018-04-06T13:56:39Z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0x01010026BA933FE3DFDF4E9341201E099381CB</vt:lpwstr>
  </property>
  <property fmtid="{D5CDD505-2E9C-101B-9397-08002B2CF9AE}" pid="3" name="Meeting">
    <vt:lpwstr/>
  </property>
  <property fmtid="{D5CDD505-2E9C-101B-9397-08002B2CF9AE}" pid="4" name="Stakeholder 4">
    <vt:lpwstr/>
  </property>
  <property fmtid="{D5CDD505-2E9C-101B-9397-08002B2CF9AE}" pid="5" name="Stakeholder 2">
    <vt:lpwstr/>
  </property>
  <property fmtid="{D5CDD505-2E9C-101B-9397-08002B2CF9AE}" pid="6" name="Hierarchy">
    <vt:lpwstr/>
  </property>
  <property fmtid="{D5CDD505-2E9C-101B-9397-08002B2CF9AE}" pid="7" name="Collection">
    <vt:lpwstr/>
  </property>
  <property fmtid="{D5CDD505-2E9C-101B-9397-08002B2CF9AE}" pid="8" name="Stakeholder 5">
    <vt:lpwstr/>
  </property>
  <property fmtid="{D5CDD505-2E9C-101B-9397-08002B2CF9AE}" pid="9" name="Project Code">
    <vt:lpwstr>95;#Strategic external developments|dc849b63-bba7-41c2-bc10-746771a06008</vt:lpwstr>
  </property>
  <property fmtid="{D5CDD505-2E9C-101B-9397-08002B2CF9AE}" pid="10" name="Stakeholder 3">
    <vt:lpwstr/>
  </property>
  <property fmtid="{D5CDD505-2E9C-101B-9397-08002B2CF9AE}" pid="11" name="Stakeholder">
    <vt:lpwstr/>
  </property>
  <property fmtid="{D5CDD505-2E9C-101B-9397-08002B2CF9AE}" pid="12" name="Security Classification">
    <vt:lpwstr>21;#OFFICIAL|c2540f30-f875-494b-a43f-ebfb5017a6ad</vt:lpwstr>
  </property>
</Properties>
</file>